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Преподаватель\Desktop\трудоустройство\"/>
    </mc:Choice>
  </mc:AlternateContent>
  <bookViews>
    <workbookView xWindow="0" yWindow="0" windowWidth="23040" windowHeight="9192"/>
  </bookViews>
  <sheets>
    <sheet name="выпуск 2026" sheetId="3" r:id="rId1"/>
  </sheets>
  <externalReferences>
    <externalReference r:id="rId2"/>
    <externalReference r:id="rId3"/>
  </externalReferences>
  <definedNames>
    <definedName name="ПОО">[1]Лист2!$A$2:$A$85</definedName>
    <definedName name="Специальность">[2]Файлы!$D$2:$D$185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8" i="3" l="1"/>
  <c r="I48" i="3"/>
  <c r="F48" i="3"/>
  <c r="E48" i="3"/>
  <c r="D48" i="3"/>
  <c r="Q47" i="3"/>
  <c r="I47" i="3"/>
  <c r="F47" i="3"/>
  <c r="E47" i="3"/>
  <c r="D47" i="3"/>
  <c r="Q46" i="3"/>
  <c r="I46" i="3"/>
  <c r="F46" i="3"/>
  <c r="E46" i="3"/>
  <c r="D46" i="3"/>
  <c r="Q45" i="3"/>
  <c r="I45" i="3"/>
  <c r="Q44" i="3"/>
  <c r="I44" i="3"/>
  <c r="F44" i="3"/>
  <c r="E44" i="3"/>
  <c r="D44" i="3"/>
  <c r="Q43" i="3"/>
  <c r="I43" i="3"/>
  <c r="F43" i="3"/>
  <c r="E43" i="3"/>
  <c r="D43" i="3"/>
  <c r="Q42" i="3"/>
  <c r="I42" i="3"/>
  <c r="F42" i="3"/>
  <c r="E42" i="3" s="1"/>
  <c r="D42" i="3"/>
  <c r="Q41" i="3"/>
  <c r="I41" i="3"/>
  <c r="Q40" i="3"/>
  <c r="I40" i="3"/>
  <c r="Q39" i="3"/>
  <c r="I39" i="3"/>
  <c r="Q38" i="3"/>
  <c r="I38" i="3"/>
  <c r="Q37" i="3"/>
  <c r="I37" i="3"/>
  <c r="Q36" i="3"/>
  <c r="I36" i="3"/>
  <c r="F36" i="3"/>
  <c r="Q35" i="3"/>
  <c r="I35" i="3"/>
  <c r="E35" i="3" s="1"/>
  <c r="F35" i="3"/>
  <c r="D35" i="3" s="1"/>
  <c r="Q34" i="3"/>
  <c r="I34" i="3"/>
  <c r="Q33" i="3"/>
  <c r="I33" i="3"/>
  <c r="F33" i="3"/>
  <c r="Q32" i="3"/>
  <c r="I32" i="3"/>
  <c r="Q31" i="3"/>
  <c r="I31" i="3"/>
  <c r="F31" i="3"/>
  <c r="Q30" i="3"/>
  <c r="I30" i="3"/>
  <c r="F30" i="3"/>
  <c r="Q29" i="3"/>
  <c r="I29" i="3"/>
  <c r="F29" i="3"/>
  <c r="Q28" i="3"/>
  <c r="I28" i="3"/>
  <c r="Q27" i="3"/>
  <c r="I27" i="3"/>
  <c r="F27" i="3"/>
  <c r="Q26" i="3"/>
  <c r="I26" i="3"/>
  <c r="Q25" i="3"/>
  <c r="I25" i="3"/>
  <c r="F25" i="3"/>
  <c r="E25" i="3"/>
  <c r="D25" i="3"/>
  <c r="Q24" i="3"/>
  <c r="I24" i="3"/>
  <c r="F24" i="3"/>
  <c r="E24" i="3"/>
  <c r="D24" i="3"/>
  <c r="Q23" i="3"/>
  <c r="I23" i="3"/>
  <c r="F23" i="3"/>
  <c r="E23" i="3"/>
  <c r="D23" i="3"/>
  <c r="Q22" i="3"/>
  <c r="I22" i="3"/>
  <c r="F22" i="3"/>
  <c r="E22" i="3"/>
  <c r="D22" i="3"/>
  <c r="Q21" i="3"/>
  <c r="I21" i="3"/>
  <c r="F21" i="3"/>
  <c r="E21" i="3"/>
  <c r="D21" i="3"/>
  <c r="Q20" i="3"/>
  <c r="I20" i="3"/>
  <c r="F20" i="3"/>
  <c r="E20" i="3"/>
  <c r="D20" i="3"/>
  <c r="Q19" i="3"/>
  <c r="I19" i="3"/>
  <c r="F19" i="3"/>
  <c r="Q18" i="3"/>
  <c r="I18" i="3"/>
  <c r="Q17" i="3"/>
  <c r="I17" i="3"/>
  <c r="F17" i="3"/>
  <c r="E17" i="3"/>
  <c r="D17" i="3"/>
  <c r="Q16" i="3"/>
  <c r="I16" i="3"/>
  <c r="F16" i="3"/>
  <c r="E16" i="3"/>
  <c r="D16" i="3"/>
  <c r="Q15" i="3"/>
  <c r="I15" i="3"/>
  <c r="F15" i="3"/>
  <c r="E15" i="3"/>
  <c r="D15" i="3"/>
  <c r="Q14" i="3"/>
  <c r="I14" i="3"/>
  <c r="F14" i="3"/>
  <c r="E14" i="3"/>
  <c r="D14" i="3"/>
  <c r="Q13" i="3"/>
  <c r="I13" i="3"/>
  <c r="F13" i="3"/>
  <c r="E13" i="3"/>
  <c r="D13" i="3"/>
  <c r="Q12" i="3"/>
  <c r="I12" i="3"/>
  <c r="Q11" i="3"/>
  <c r="I11" i="3"/>
  <c r="E11" i="3" s="1"/>
  <c r="F11" i="3"/>
  <c r="D11" i="3" s="1"/>
  <c r="Q10" i="3"/>
  <c r="I10" i="3"/>
  <c r="F10" i="3"/>
  <c r="Q9" i="3"/>
  <c r="I9" i="3"/>
  <c r="F9" i="3"/>
  <c r="Q8" i="3"/>
  <c r="I8" i="3"/>
  <c r="E8" i="3" s="1"/>
  <c r="F8" i="3"/>
  <c r="D8" i="3" s="1"/>
  <c r="Q7" i="3"/>
  <c r="I7" i="3"/>
  <c r="E7" i="3" s="1"/>
  <c r="F7" i="3"/>
  <c r="D7" i="3" s="1"/>
  <c r="Q6" i="3"/>
  <c r="I6" i="3"/>
  <c r="Q5" i="3"/>
  <c r="I5" i="3"/>
  <c r="AD4" i="3"/>
  <c r="AC4" i="3"/>
  <c r="AB4" i="3"/>
  <c r="AA4" i="3"/>
  <c r="Z4" i="3"/>
  <c r="Y4" i="3"/>
  <c r="X4" i="3"/>
  <c r="W4" i="3"/>
  <c r="V4" i="3"/>
  <c r="U4" i="3"/>
  <c r="T4" i="3"/>
  <c r="S4" i="3"/>
  <c r="R4" i="3"/>
  <c r="Q4" i="3"/>
  <c r="P4" i="3"/>
  <c r="O4" i="3"/>
  <c r="N4" i="3"/>
  <c r="M4" i="3"/>
  <c r="L4" i="3"/>
  <c r="K4" i="3"/>
  <c r="J4" i="3"/>
  <c r="H4" i="3"/>
  <c r="G4" i="3"/>
  <c r="F45" i="3" l="1"/>
  <c r="E45" i="3"/>
  <c r="D45" i="3"/>
  <c r="F41" i="3"/>
  <c r="E41" i="3" s="1"/>
  <c r="D41" i="3"/>
  <c r="F40" i="3"/>
  <c r="D40" i="3" s="1"/>
  <c r="E40" i="3"/>
  <c r="F39" i="3"/>
  <c r="F38" i="3"/>
  <c r="F37" i="3"/>
  <c r="E36" i="3"/>
  <c r="D36" i="3"/>
  <c r="F34" i="3"/>
  <c r="D33" i="3"/>
  <c r="E33" i="3"/>
  <c r="F32" i="3"/>
  <c r="D32" i="3"/>
  <c r="E32" i="3"/>
  <c r="E31" i="3"/>
  <c r="D31" i="3"/>
  <c r="E30" i="3"/>
  <c r="D30" i="3"/>
  <c r="D29" i="3"/>
  <c r="E29" i="3"/>
  <c r="F28" i="3"/>
  <c r="E27" i="3"/>
  <c r="D27" i="3"/>
  <c r="F26" i="3"/>
  <c r="D19" i="3"/>
  <c r="E19" i="3"/>
  <c r="F18" i="3"/>
  <c r="I4" i="3"/>
  <c r="F12" i="3"/>
  <c r="D10" i="3"/>
  <c r="E10" i="3"/>
  <c r="E9" i="3"/>
  <c r="D9" i="3"/>
  <c r="F6" i="3"/>
  <c r="E6" i="3"/>
  <c r="D6" i="3"/>
  <c r="F5" i="3"/>
  <c r="F4" i="3" l="1"/>
  <c r="E39" i="3"/>
  <c r="D39" i="3"/>
  <c r="D38" i="3"/>
  <c r="E38" i="3"/>
  <c r="D37" i="3"/>
  <c r="E37" i="3"/>
  <c r="D34" i="3"/>
  <c r="E34" i="3"/>
  <c r="D28" i="3"/>
  <c r="E28" i="3"/>
  <c r="D26" i="3"/>
  <c r="E26" i="3"/>
  <c r="D18" i="3"/>
  <c r="E18" i="3"/>
  <c r="E12" i="3"/>
  <c r="D12" i="3"/>
  <c r="E5" i="3"/>
  <c r="D5" i="3"/>
  <c r="E4" i="3" l="1"/>
  <c r="D4" i="3"/>
</calcChain>
</file>

<file path=xl/sharedStrings.xml><?xml version="1.0" encoding="utf-8"?>
<sst xmlns="http://schemas.openxmlformats.org/spreadsheetml/2006/main" count="205" uniqueCount="94">
  <si>
    <t>Иные формы занятости</t>
  </si>
  <si>
    <t>Иное</t>
  </si>
  <si>
    <t>Зоны риска</t>
  </si>
  <si>
    <t>ПОО</t>
  </si>
  <si>
    <t>Доля трудоустройства (%)</t>
  </si>
  <si>
    <t>Доля занятости (%)</t>
  </si>
  <si>
    <t>из них (из 2): имеют заключенный договор о целевом обучении</t>
  </si>
  <si>
    <t>из них (из 2): обучались по программам Профессионалитета</t>
  </si>
  <si>
    <t>Трудоустроены 
(в соответствии с трудовым законодательством, законодательством об обязательном пенсионном страховании)</t>
  </si>
  <si>
    <t>из них (из 3): трудоустроились по специальности на предприятия Челябинской области</t>
  </si>
  <si>
    <t>из них (из 3): имеют заключенный договор о целевом обучении</t>
  </si>
  <si>
    <t>из них (из 3): трудоустроены по полученной профессии, специальности</t>
  </si>
  <si>
    <t>из них (из 3): продолжат обучение (совмещая работу и учебу)</t>
  </si>
  <si>
    <t>из них (из 3): трудоустроены у иного работодателя</t>
  </si>
  <si>
    <t>из них (из 3): проходят службу в армии на контрактной основе,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РФ, органах принудительного исполнения РФ</t>
  </si>
  <si>
    <t>Зарегистрированы в качестве индивидуального предпринимателя или оформили самозанятость</t>
  </si>
  <si>
    <t>Продолжили обучение и не трудоустроились (не планируют трудоустройство, предпринимательство, самозанятость)</t>
  </si>
  <si>
    <t>Призваны в Вооруженные Силы РФ</t>
  </si>
  <si>
    <t>Находятся в отпуске по уходу за ребенком</t>
  </si>
  <si>
    <t>Находятся под следствием, отбывают наказание</t>
  </si>
  <si>
    <t>Ухаживают за больными родственниками (иные семейные обстоятельства)</t>
  </si>
  <si>
    <t>Переехали (планируют переезд) за пределы Российской Федерации</t>
  </si>
  <si>
    <t>Тяжелое состояние здоровья, не позволяющее трудоустраиваться; смерть</t>
  </si>
  <si>
    <t>Зарегистрированы в центрах занятости в качестве безработных (получают пособие по безработице)</t>
  </si>
  <si>
    <t>Не имеют мотивации к трудоустройству и не планируют трудоустраиваться, в том числе по причинам получения иных социальных льгот</t>
  </si>
  <si>
    <t>Отсутствует спрос на специалистов в регионе, находятся в поиске работы</t>
  </si>
  <si>
    <t>Неофициальная занятость</t>
  </si>
  <si>
    <t>выбрать из списка</t>
  </si>
  <si>
    <t>ГБПОУ «Магнитогорский педагогический колледж»</t>
  </si>
  <si>
    <t>из них (из 3): трудоустроены при содействии Центра карьеры ( Центра содействия трудоустройству выпускников)  ПОО</t>
  </si>
  <si>
    <t> </t>
  </si>
  <si>
    <r>
      <rPr>
        <sz val="20"/>
        <rFont val="Times New Roman"/>
      </rPr>
      <t>Факт трудоустройства (по состоянию на 17</t>
    </r>
    <r>
      <rPr>
        <sz val="20"/>
        <color indexed="2"/>
        <rFont val="Times New Roman"/>
      </rPr>
      <t>.08.2026</t>
    </r>
    <r>
      <rPr>
        <sz val="20"/>
        <rFont val="Times New Roman"/>
      </rPr>
      <t>)</t>
    </r>
  </si>
  <si>
    <t>КОД</t>
  </si>
  <si>
    <t>Профессия/Специальность </t>
  </si>
  <si>
    <r>
      <rPr>
        <sz val="14"/>
        <rFont val="Times New Roman"/>
      </rPr>
      <t xml:space="preserve">Общая численность выпускников, завершивших обучение 
</t>
    </r>
    <r>
      <rPr>
        <u/>
        <sz val="14"/>
        <rFont val="Times New Roman"/>
      </rPr>
      <t>в 2026 году</t>
    </r>
  </si>
  <si>
    <t>из них (из 4) зарегистрированы в качестве индивидуального предпринимателя</t>
  </si>
  <si>
    <t>из них (из 4) оформили самозанятость</t>
  </si>
  <si>
    <t>гр. 1</t>
  </si>
  <si>
    <t>гр. 1.1</t>
  </si>
  <si>
    <t>гр. 2</t>
  </si>
  <si>
    <t>гр. 2.1</t>
  </si>
  <si>
    <t>гр. 2.2</t>
  </si>
  <si>
    <t>гр. 3</t>
  </si>
  <si>
    <t>гр. 3.1</t>
  </si>
  <si>
    <t>гр. 3.2</t>
  </si>
  <si>
    <t>гр. 3.3</t>
  </si>
  <si>
    <t>гр. 3.4</t>
  </si>
  <si>
    <t>гр. 3.5</t>
  </si>
  <si>
    <t>гр. 3.6</t>
  </si>
  <si>
    <t>гр. 3.7</t>
  </si>
  <si>
    <t>гр. 4</t>
  </si>
  <si>
    <t>гр. 4.1</t>
  </si>
  <si>
    <t>гр. 4.2</t>
  </si>
  <si>
    <t>гр. 5</t>
  </si>
  <si>
    <t>гр. 6</t>
  </si>
  <si>
    <t>гр. 7</t>
  </si>
  <si>
    <t>гр. 8</t>
  </si>
  <si>
    <t>гр. 9</t>
  </si>
  <si>
    <t>гр. 10</t>
  </si>
  <si>
    <t>гр. 11</t>
  </si>
  <si>
    <t>гр. 12</t>
  </si>
  <si>
    <t>гр. 13</t>
  </si>
  <si>
    <t>гр. 14</t>
  </si>
  <si>
    <t>гр. 15</t>
  </si>
  <si>
    <t>Обеспечение информационной безопасности телекоммуникационных систем</t>
  </si>
  <si>
    <t>Мастер по обслуживанию магистральных трубопроводов</t>
  </si>
  <si>
    <t>39.02.01</t>
  </si>
  <si>
    <t>Социальная работа</t>
  </si>
  <si>
    <t>40.02.01</t>
  </si>
  <si>
    <t>Право и организация социального обеспечения</t>
  </si>
  <si>
    <t>40.02.02</t>
  </si>
  <si>
    <t>Правоохранительная деятельность</t>
  </si>
  <si>
    <t>44.02.01</t>
  </si>
  <si>
    <t>Дошкольное образование</t>
  </si>
  <si>
    <t>42.02.01</t>
  </si>
  <si>
    <t>Реклама</t>
  </si>
  <si>
    <t>44.02.02</t>
  </si>
  <si>
    <t>Преподавание в начальных классах</t>
  </si>
  <si>
    <t>44.02.03</t>
  </si>
  <si>
    <t>Педагогика дополнительного образования</t>
  </si>
  <si>
    <t>44.02.04</t>
  </si>
  <si>
    <t>Специальное дошкольное образование</t>
  </si>
  <si>
    <t>44.02.05</t>
  </si>
  <si>
    <t>Коррекционная педагогика в начальном образовании</t>
  </si>
  <si>
    <t>46.02.01</t>
  </si>
  <si>
    <t>Документационное обеспечение управления и архивоведение</t>
  </si>
  <si>
    <t>49.02.01</t>
  </si>
  <si>
    <t>Физическая культура</t>
  </si>
  <si>
    <t>53.02.01</t>
  </si>
  <si>
    <t>Музыкальное образование</t>
  </si>
  <si>
    <t>54.01.20</t>
  </si>
  <si>
    <t>Графический дизайнер</t>
  </si>
  <si>
    <t>54.02.06</t>
  </si>
  <si>
    <t>Изобразительное искусство и черчение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</si>
</sst>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3" x14ac:knownFonts="1">
    <font>
      <sz val="11"/>
      <color theme="1"/>
      <name val="Calibri"/>
      <scheme val="minor"/>
    </font>
    <font>
      <sz val="11"/>
      <color theme="1"/>
      <name val="Times New Roman"/>
    </font>
    <font>
      <sz val="11"/>
      <color theme="1"/>
      <name val="Calibri"/>
    </font>
    <font>
      <sz val="11"/>
      <name val="Times New Roman"/>
    </font>
    <font>
      <sz val="20"/>
      <color theme="1"/>
      <name val="Times New Roman"/>
    </font>
    <font>
      <b/>
      <sz val="11"/>
      <name val="Times New Roman"/>
    </font>
    <font>
      <sz val="11"/>
      <name val="Calibri"/>
    </font>
    <font>
      <sz val="20"/>
      <name val="Times New Roman"/>
    </font>
    <font>
      <sz val="14"/>
      <name val="Times New Roman"/>
    </font>
    <font>
      <b/>
      <sz val="14"/>
      <name val="Times New Roman"/>
    </font>
    <font>
      <sz val="11"/>
      <color theme="1"/>
      <name val="Calibri"/>
      <scheme val="minor"/>
    </font>
    <font>
      <sz val="20"/>
      <color indexed="2"/>
      <name val="Times New Roman"/>
    </font>
    <font>
      <u/>
      <sz val="14"/>
      <name val="Times New Roman"/>
    </font>
  </fonts>
  <fills count="13">
    <fill>
      <patternFill patternType="none"/>
    </fill>
    <fill>
      <patternFill patternType="gray125"/>
    </fill>
    <fill>
      <patternFill patternType="solid">
        <fgColor rgb="FFFFC000"/>
        <bgColor rgb="FFFFC000"/>
      </patternFill>
    </fill>
    <fill>
      <patternFill patternType="solid">
        <fgColor rgb="FFEFEFEF"/>
        <bgColor rgb="FFEFEFEF"/>
      </patternFill>
    </fill>
    <fill>
      <patternFill patternType="solid">
        <fgColor rgb="FFA9D08E"/>
        <bgColor rgb="FFA9D08E"/>
      </patternFill>
    </fill>
    <fill>
      <patternFill patternType="solid">
        <fgColor rgb="FF9BC2E6"/>
        <bgColor rgb="FF9BC2E6"/>
      </patternFill>
    </fill>
    <fill>
      <patternFill patternType="solid">
        <fgColor rgb="FFFFD966"/>
        <bgColor rgb="FFFFD966"/>
      </patternFill>
    </fill>
    <fill>
      <patternFill patternType="solid">
        <fgColor rgb="FFF4B084"/>
        <bgColor rgb="FFF4B084"/>
      </patternFill>
    </fill>
    <fill>
      <patternFill patternType="solid">
        <fgColor rgb="FFEDEDED"/>
        <bgColor rgb="FFEDEDED"/>
      </patternFill>
    </fill>
    <fill>
      <patternFill patternType="solid">
        <fgColor rgb="FFD9D9D9"/>
        <bgColor rgb="FFD9D9D9"/>
      </patternFill>
    </fill>
    <fill>
      <patternFill patternType="solid">
        <fgColor rgb="FF92D050"/>
        <bgColor rgb="FF92D050"/>
      </patternFill>
    </fill>
    <fill>
      <patternFill patternType="solid">
        <fgColor rgb="FFFFE699"/>
        <bgColor rgb="FFFFE699"/>
      </patternFill>
    </fill>
    <fill>
      <patternFill patternType="solid">
        <fgColor rgb="FFDDEBF7"/>
        <bgColor rgb="FFDDEBF7"/>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0">
    <xf numFmtId="0" fontId="0" fillId="0" borderId="0"/>
    <xf numFmtId="0" fontId="10" fillId="0" borderId="0"/>
    <xf numFmtId="0" fontId="10" fillId="0" borderId="0"/>
    <xf numFmtId="0" fontId="1" fillId="0" borderId="0"/>
    <xf numFmtId="0" fontId="2" fillId="0" borderId="0"/>
    <xf numFmtId="0" fontId="10" fillId="0" borderId="0"/>
    <xf numFmtId="0" fontId="10" fillId="0" borderId="0"/>
    <xf numFmtId="0" fontId="3" fillId="0" borderId="0"/>
    <xf numFmtId="0" fontId="10" fillId="0" borderId="0"/>
    <xf numFmtId="0" fontId="10" fillId="0" borderId="0"/>
  </cellStyleXfs>
  <cellXfs count="48">
    <xf numFmtId="0" fontId="0" fillId="0" borderId="0" xfId="0"/>
    <xf numFmtId="0" fontId="8" fillId="8" borderId="7" xfId="0" applyFont="1" applyFill="1" applyBorder="1" applyAlignment="1">
      <alignment horizontal="center" vertical="top" wrapText="1"/>
    </xf>
    <xf numFmtId="0" fontId="8" fillId="8" borderId="5" xfId="0" applyFont="1" applyFill="1" applyBorder="1" applyAlignment="1">
      <alignment horizontal="center" vertical="top" wrapText="1"/>
    </xf>
    <xf numFmtId="0" fontId="8" fillId="9" borderId="7" xfId="0" applyFont="1" applyFill="1" applyBorder="1" applyAlignment="1">
      <alignment horizontal="center" vertical="top" wrapText="1"/>
    </xf>
    <xf numFmtId="0" fontId="8" fillId="10" borderId="7" xfId="0" applyFont="1" applyFill="1" applyBorder="1" applyAlignment="1">
      <alignment horizontal="center" vertical="top" wrapText="1"/>
    </xf>
    <xf numFmtId="0" fontId="8" fillId="4" borderId="7" xfId="0" applyFont="1" applyFill="1" applyBorder="1" applyAlignment="1">
      <alignment horizontal="center" vertical="top" wrapText="1"/>
    </xf>
    <xf numFmtId="0" fontId="8" fillId="11" borderId="7" xfId="0" applyFont="1" applyFill="1" applyBorder="1" applyAlignment="1">
      <alignment horizontal="center" vertical="top" wrapText="1"/>
    </xf>
    <xf numFmtId="0" fontId="8" fillId="5" borderId="7" xfId="0" applyFont="1" applyFill="1" applyBorder="1" applyAlignment="1">
      <alignment horizontal="center" vertical="top" wrapText="1"/>
    </xf>
    <xf numFmtId="0" fontId="8" fillId="12" borderId="7" xfId="0" applyFont="1" applyFill="1" applyBorder="1" applyAlignment="1">
      <alignment horizontal="center" vertical="top" wrapText="1"/>
    </xf>
    <xf numFmtId="0" fontId="8" fillId="6" borderId="7" xfId="0" applyFont="1" applyFill="1" applyBorder="1" applyAlignment="1">
      <alignment horizontal="center" vertical="top" wrapText="1"/>
    </xf>
    <xf numFmtId="0" fontId="8" fillId="7" borderId="7" xfId="0" applyFont="1" applyFill="1" applyBorder="1" applyAlignment="1">
      <alignment horizontal="center" vertical="top" wrapText="1"/>
    </xf>
    <xf numFmtId="0" fontId="5" fillId="8" borderId="1"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8" borderId="1" xfId="0" applyFont="1" applyFill="1" applyBorder="1" applyAlignment="1">
      <alignment horizontal="left" wrapText="1"/>
    </xf>
    <xf numFmtId="164" fontId="6" fillId="8" borderId="4" xfId="0" applyNumberFormat="1" applyFont="1" applyFill="1" applyBorder="1" applyAlignment="1">
      <alignment horizontal="left" wrapText="1"/>
    </xf>
    <xf numFmtId="0" fontId="6" fillId="11" borderId="1" xfId="0" applyFont="1" applyFill="1" applyBorder="1" applyAlignment="1">
      <alignment horizontal="left"/>
    </xf>
    <xf numFmtId="0" fontId="6" fillId="4" borderId="1" xfId="0" applyFont="1" applyFill="1" applyBorder="1" applyAlignment="1">
      <alignment horizontal="left"/>
    </xf>
    <xf numFmtId="0" fontId="6" fillId="12" borderId="1" xfId="0" applyFont="1" applyFill="1" applyBorder="1" applyAlignment="1">
      <alignment horizontal="left"/>
    </xf>
    <xf numFmtId="0" fontId="6" fillId="5" borderId="1" xfId="0" applyFont="1" applyFill="1" applyBorder="1" applyAlignment="1">
      <alignment horizontal="left"/>
    </xf>
    <xf numFmtId="0" fontId="6" fillId="6" borderId="1" xfId="0" applyFont="1" applyFill="1" applyBorder="1" applyAlignment="1">
      <alignment horizontal="left"/>
    </xf>
    <xf numFmtId="0" fontId="6" fillId="7" borderId="1" xfId="0" applyFont="1" applyFill="1" applyBorder="1" applyAlignment="1">
      <alignment horizontal="left"/>
    </xf>
    <xf numFmtId="0" fontId="5" fillId="9"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4" xfId="0" applyFont="1" applyFill="1" applyBorder="1" applyAlignment="1">
      <alignment horizontal="center" vertical="center" wrapText="1"/>
    </xf>
  </cellXfs>
  <cellStyles count="10">
    <cellStyle name="Обычный" xfId="0" builtinId="0"/>
    <cellStyle name="Обычный 2" xfId="1"/>
    <cellStyle name="Обычный 2 2" xfId="2"/>
    <cellStyle name="Обычный 3" xfId="3"/>
    <cellStyle name="Обычный 3 2" xfId="4"/>
    <cellStyle name="Обычный 3 2 2" xfId="5"/>
    <cellStyle name="Обычный 3 4" xfId="6"/>
    <cellStyle name="Обычный 4" xfId="7"/>
    <cellStyle name="Обычный 5" xfId="8"/>
    <cellStyle name="Обычный 6"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0;&#1087;&#1072;&#1083;&#1080;&#1082;&#1086;&#1074;%20&#1048;.&#1045;/&#1055;&#1088;&#1080;&#1082;&#1072;&#1079;&#1099;%20&#1080;%20&#1076;&#1086;&#1082;&#1091;&#1084;&#1077;&#1085;&#1090;&#1099;/&#1055;&#1080;&#1089;&#1100;&#1084;&#1072;%20&#1058;&#1088;&#1091;&#1076;&#1086;&#1091;&#1089;&#1090;&#1088;&#1086;&#1081;&#1089;&#1090;&#1074;&#1086;/&#1042;&#1099;&#1087;&#1091;&#1089;&#1082;%202025%20&#1090;&#1088;&#1091;&#1076;&#1086;&#1091;&#1089;&#1090;&#1088;&#1086;&#1081;&#1089;&#1090;&#1074;&#1086;/&#1060;&#1086;&#1088;&#1084;&#1072;_1_&#1058;&#1088;&#1091;&#1076;&#1086;&#1091;&#1089;&#1090;&#1088;&#1086;&#1081;&#1089;&#1090;&#1074;&#1086;_24_23_&#1075;&#1086;&#1076;_&#1074;&#1099;&#1087;&#1091;&#1089;&#1082;&#1072;%20&#1043;&#1041;&#1055;&#1054;&#1059;%20&#1063;&#1040;&#1058;&#105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1086;&#1090;&#1095;&#1077;&#1090;\&#1052;&#1058;&#1050;_&#1060;&#1086;&#1088;&#1084;&#1072;%201_&#1058;&#1088;&#1091;&#1076;&#1086;&#1091;&#1089;&#1090;&#1088;&#1086;&#1081;&#1089;&#1090;&#1074;&#1086;%202023,%202024%20&#1075;&#1086;&#1076;&#1072;%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4"/>
      <sheetName val="2023"/>
      <sheetName val="Лист2"/>
    </sheetNames>
    <sheetDataSet>
      <sheetData sheetId="0"/>
      <sheetData sheetId="1"/>
      <sheetData sheetId="2">
        <row r="2">
          <cell r="A2" t="str">
            <v>ГБПОУ «Ашинский индустриальный техникум»</v>
          </cell>
        </row>
        <row r="3">
          <cell r="A3" t="str">
            <v>ГБПОУ "Бакальский техникум им.М.Г. Ганиева"</v>
          </cell>
        </row>
        <row r="4">
          <cell r="A4" t="str">
            <v>ГБПОУ "Верхнеуральский агротехнологический техникум -
казачий кадетский корпус"</v>
          </cell>
        </row>
        <row r="5">
          <cell r="A5" t="str">
            <v>ГБПОУ "Златоустовский педагогический колледж"</v>
          </cell>
        </row>
        <row r="6">
          <cell r="A6" t="str">
            <v>ГБОУ ПОО "Златоустовский техникум технологий и экономки"</v>
          </cell>
        </row>
        <row r="7">
          <cell r="A7" t="str">
            <v>ГБПОУ Златоустовский индустриальный колледж им.П.П.Аносова</v>
          </cell>
        </row>
        <row r="8">
          <cell r="A8" t="str">
            <v>ГБПОУ «Коркинский горно-строительный техникум»</v>
          </cell>
        </row>
        <row r="9">
          <cell r="A9" t="str">
            <v>ГБПОУ "Катав-Ивановский индустриальный техникум"</v>
          </cell>
        </row>
        <row r="10">
          <cell r="A10" t="str">
            <v>ГБПОУ "Карталинский многоотраслевой техникум"</v>
          </cell>
        </row>
        <row r="11">
          <cell r="A11" t="str">
            <v>ГБПОУ "Каслинский промышленно-гуманитарный техникум"</v>
          </cell>
        </row>
        <row r="12">
          <cell r="A12" t="str">
            <v xml:space="preserve">ГБПОУ "Копейский политехнический колледж имени С.В.Хохрякова" </v>
          </cell>
        </row>
        <row r="13">
          <cell r="A13" t="str">
            <v>ГБПОУ «Магнитогорский строительно-монтажный техникум»</v>
          </cell>
        </row>
        <row r="14">
          <cell r="A14" t="str">
            <v>ГБОУ ПОО "Магнитогорский технологический колледж им. В. П. Омельченко"</v>
          </cell>
        </row>
        <row r="15">
          <cell r="A15" t="str">
            <v>ГБПОУ «Магнитогорский педагогический колледж»</v>
          </cell>
        </row>
        <row r="16">
          <cell r="A16" t="str">
            <v>ГБПОУ "Миасский геологоразведочный колледж"</v>
          </cell>
        </row>
        <row r="17">
          <cell r="A17" t="str">
            <v>ГБПОУ "Миасский Машиностроительный колледж"</v>
          </cell>
        </row>
        <row r="18">
          <cell r="A18" t="str">
            <v>ГБПОУ "Миасский педагогический колледж"</v>
          </cell>
        </row>
        <row r="19">
          <cell r="A19" t="str">
            <v>ГБПОУ "Озёрский Технический колледж"</v>
          </cell>
        </row>
        <row r="20">
          <cell r="A20" t="str">
            <v>ГБПОУ "Пластовский горно-технологический колледж"</v>
          </cell>
        </row>
        <row r="21">
          <cell r="A21" t="str">
            <v>ГАПОУ ЧО "Политехнический колледж"</v>
          </cell>
        </row>
        <row r="22">
          <cell r="A22" t="str">
            <v>ГБПОУ "Первомайский техникум промышленности строительных материалов"</v>
          </cell>
        </row>
        <row r="23">
          <cell r="A23" t="str">
            <v xml:space="preserve">ГБПОУ «ЧГК «Рост» </v>
          </cell>
        </row>
        <row r="24">
          <cell r="A24" t="str">
            <v>ГБПОУ "Саткинский горно-керамический колледж им. А.К. Савина"</v>
          </cell>
        </row>
        <row r="25">
          <cell r="A25" t="str">
            <v>ГБПОУ "Симский механический техникум"</v>
          </cell>
        </row>
        <row r="26">
          <cell r="A26" t="str">
            <v>ГБПОУ «Челябинский социально-профессиональный колледж «Сфера»</v>
          </cell>
        </row>
        <row r="27">
          <cell r="A27" t="str">
            <v>ГБПОУ "Троицкий технологический техникум"</v>
          </cell>
        </row>
        <row r="28">
          <cell r="A28" t="str">
            <v>ГБПОУ «Троицкий педагогический колледж»</v>
          </cell>
        </row>
        <row r="29">
          <cell r="A29" t="str">
            <v>ГБПОУ "Усть-Катавский индустриально-технологический техникум"</v>
          </cell>
        </row>
        <row r="30">
          <cell r="A30" t="str">
            <v>ГБПОУ «Челябинский автотранспортный техникум»</v>
          </cell>
        </row>
        <row r="31">
          <cell r="A31" t="str">
            <v>ГБПОУ «Челябинский государственный колледж индустрии питания и торговли»</v>
          </cell>
        </row>
        <row r="32">
          <cell r="A32" t="str">
            <v>ГБПОУ «Челябинский государственный промышленно-гуманитарный техникум им. А.В. Яковлева»</v>
          </cell>
        </row>
        <row r="33">
          <cell r="A33" t="str">
            <v>ГБПОУ «Челябинский механико-технологический техникум»</v>
          </cell>
        </row>
        <row r="34">
          <cell r="A34" t="str">
            <v>ГБПОУ "Челябинский педагогический колледж №1"</v>
          </cell>
        </row>
        <row r="35">
          <cell r="A35" t="str">
            <v>ГБПОУ "Челябинский педагогический колледж №2"</v>
          </cell>
        </row>
        <row r="36">
          <cell r="A36" t="str">
            <v>ГБПОУ «Челябинский радиотехнический техникум»</v>
          </cell>
        </row>
        <row r="37">
          <cell r="A37" t="str">
            <v>ГБПОУ "Челябинский колледж индустриальных  технологий им. Я. П. Осадчего</v>
          </cell>
        </row>
        <row r="38">
          <cell r="A38" t="str">
            <v>ГБПОУ «Челябинский энергетический колледж им. С.М. Кирова»</v>
          </cell>
        </row>
        <row r="39">
          <cell r="A39" t="str">
            <v>ГБПОУ «Чебаркульский профессиональный техникум»</v>
          </cell>
        </row>
        <row r="40">
          <cell r="A40" t="str">
            <v xml:space="preserve"> ГБПОУ "Челябинский профессиональный колледж"</v>
          </cell>
        </row>
        <row r="41">
          <cell r="A41" t="str">
            <v>ГБПОУ "Юрюзанский технологический техникум"</v>
          </cell>
        </row>
        <row r="42">
          <cell r="A42" t="str">
            <v>ГБПОУ "Южно-Уральский государственный колледж"</v>
          </cell>
        </row>
        <row r="43">
          <cell r="A43" t="str">
            <v>ГБПОУ «Южно-Уральский многопрофильный колледж»</v>
          </cell>
        </row>
        <row r="44">
          <cell r="A44" t="str">
            <v>ГБПОУ «Южно-Уральский агропромышленный колледж»</v>
          </cell>
        </row>
        <row r="45">
          <cell r="A45" t="str">
            <v>ГБПОУ «Южно-Уральский государственный технический колледж»</v>
          </cell>
        </row>
        <row r="46">
          <cell r="A46" t="str">
            <v>ГБПОУ "Южноуральский энергетический техникум"</v>
          </cell>
        </row>
        <row r="47">
          <cell r="A47" t="str">
            <v>ГБПОУ "Златоустовский медицинский техникум"</v>
          </cell>
        </row>
        <row r="48">
          <cell r="A48" t="str">
            <v>ГБПОУ "Копейский медицинский техникум"</v>
          </cell>
        </row>
        <row r="49">
          <cell r="A49" t="str">
            <v>ГБПОУ "Магнитогорский медицинский колледж им. П.Ф. Надеждина"</v>
          </cell>
        </row>
        <row r="50">
          <cell r="A50" t="str">
            <v>ГБПОУ "Саткинский медицинский  колледж"</v>
          </cell>
        </row>
        <row r="51">
          <cell r="A51" t="str">
            <v>ГБПОУ "Троицкий медицинский колледж"</v>
          </cell>
        </row>
        <row r="52">
          <cell r="A52" t="str">
            <v>ГБПОУ "Челябинский медицинский колледж"</v>
          </cell>
        </row>
        <row r="53">
          <cell r="A53" t="str">
            <v>ГБПОУ «Миасский медицинский колледж»</v>
          </cell>
        </row>
        <row r="54">
          <cell r="A54" t="str">
            <v>ГБПОУ  Челябинской области «Озерский государственный колледж искусств»</v>
          </cell>
        </row>
        <row r="55">
          <cell r="A55" t="str">
            <v>ГБПОУ ЧО "Миасский государственный колледж искусств и культуры"</v>
          </cell>
        </row>
        <row r="56">
          <cell r="A56" t="str">
            <v>Магнитогорская  государственная консерватория им. М.И. Глинки</v>
          </cell>
        </row>
        <row r="57">
          <cell r="A57" t="str">
            <v>Южно-Уральский государственный институт искусств им. П.И. Чайковского</v>
          </cell>
        </row>
        <row r="58">
          <cell r="A58" t="str">
            <v>Челябинский институт путей сообщения (филиал) УрГУПС</v>
          </cell>
        </row>
        <row r="59">
          <cell r="A59" t="str">
            <v>ФГБОУ ВО «МГТУ им. Г.И. Носова» Многопрофильный колледж</v>
          </cell>
        </row>
        <row r="60">
          <cell r="A60" t="str">
            <v>Озерский технологический институт филиал «МИФИ»</v>
          </cell>
        </row>
        <row r="61">
          <cell r="A61" t="str">
            <v>Международный институт Дизайна и Сервиса</v>
          </cell>
        </row>
        <row r="62">
          <cell r="A62" t="str">
            <v>ПОУ "Колледж предпринимательства и отраслевых технологий"</v>
          </cell>
        </row>
        <row r="63">
          <cell r="A63" t="str">
            <v>ПОУ "Уральский региональный колледж"</v>
          </cell>
        </row>
        <row r="64">
          <cell r="A64" t="str">
            <v>ПОУ "Челябинский юридический колледж"</v>
          </cell>
        </row>
        <row r="65">
          <cell r="A65" t="str">
            <v>ПОУ «Колледж управления и права»</v>
          </cell>
        </row>
        <row r="66">
          <cell r="A66" t="str">
            <v>Уральский государственный университет физической культуры</v>
          </cell>
        </row>
        <row r="67">
          <cell r="A67" t="str">
            <v>Уральский филиал Российский государственный университет правосудия</v>
          </cell>
        </row>
        <row r="68">
          <cell r="A68" t="str">
            <v>УрСЭИ (филиал) ОУП ВО "АТИСО"</v>
          </cell>
        </row>
        <row r="69">
          <cell r="A69" t="str">
            <v>ФГБОУ ВО «Южно-Уральский государственный гуманитарно-педагогический университет»</v>
          </cell>
        </row>
        <row r="70">
          <cell r="A70" t="str">
            <v>ФГБОУ ВО Южно-Уральский ГАУ</v>
          </cell>
        </row>
        <row r="71">
          <cell r="A71" t="str">
            <v>Челябинский государственный университет</v>
          </cell>
        </row>
        <row r="72">
          <cell r="A72" t="str">
            <v>ЧПОУ "Уральский гуманитарный колледж"</v>
          </cell>
        </row>
        <row r="73">
          <cell r="A73" t="str">
            <v>ЧПОУ «Академический колледж»</v>
          </cell>
        </row>
        <row r="74">
          <cell r="A74" t="str">
            <v>ЧПОУ «Магнитогорский колледж современного образования»</v>
          </cell>
        </row>
        <row r="75">
          <cell r="A75" t="str">
            <v>ЧУ ПОО "Южно-Уральский колледж бизнеса"</v>
          </cell>
        </row>
        <row r="76">
          <cell r="A76" t="str">
            <v>Южно-Уральский государственный медицинский университет</v>
          </cell>
        </row>
        <row r="77">
          <cell r="A77" t="str">
            <v>Южно-Уральский государственный университет (НИУ)</v>
          </cell>
        </row>
        <row r="78">
          <cell r="A78" t="str">
            <v>Снежинский физико-технический институт (филиал НИЯУ МИФИ)</v>
          </cell>
        </row>
        <row r="79">
          <cell r="A79" t="str">
            <v>Трехгорный технологический институт филиала МИФИ</v>
          </cell>
        </row>
        <row r="80">
          <cell r="A80" t="str">
            <v xml:space="preserve"> - филиал федерального государственного бюджетного образовательного учреждения высшего образования «Московский государственный технический университет гражданской авиации»</v>
          </cell>
        </row>
        <row r="81">
          <cell r="A81" t="str">
            <v>АНО ПО «Челябинский колледж Комитент»</v>
          </cell>
        </row>
        <row r="82">
          <cell r="A82" t="str">
            <v>Златоустовский медико – технологический колледж - филиал федерального государственного бюджетного образовательного учреждения высшего образования «Уральский государственный университет путей сообщения» в г. Златоусте</v>
          </cell>
        </row>
        <row r="83">
          <cell r="A83" t="str">
            <v>АНН ПОО «Уральский медицинский колледж»</v>
          </cell>
        </row>
        <row r="84">
          <cell r="A84" t="str">
            <v xml:space="preserve">
Челябинский филиал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v>
          </cell>
        </row>
        <row r="85">
          <cell r="A85" t="str">
            <v>Уральский 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
      <sheetName val="2024"/>
      <sheetName val="Файлы"/>
    </sheetNames>
    <sheetDataSet>
      <sheetData sheetId="0"/>
      <sheetData sheetId="1"/>
      <sheetData sheetId="2">
        <row r="2">
          <cell r="D2" t="str">
            <v>07.02.01 Архитектура</v>
          </cell>
        </row>
        <row r="3">
          <cell r="D3" t="str">
            <v>08.01.06 Мастер сухого строительства</v>
          </cell>
        </row>
        <row r="4">
          <cell r="D4" t="str">
            <v>08.01.07 Мастер общестроительных работ</v>
          </cell>
        </row>
        <row r="5">
          <cell r="D5" t="str">
            <v>08.01.24 Мастер столярно-плотничных, паркетных и стекольных работ</v>
          </cell>
        </row>
        <row r="6">
          <cell r="D6" t="str">
            <v>08.01.25 Мастер отделочных строительных и декоративных работ</v>
          </cell>
        </row>
        <row r="7">
          <cell r="D7" t="str">
            <v>08.01.26 Мастер по ремонту и обслуживанию инженерных систем жилищно-коммунального хозяйства</v>
          </cell>
        </row>
        <row r="8">
          <cell r="D8" t="str">
            <v>08.01.27 Мастер общестроительных работ</v>
          </cell>
        </row>
        <row r="9">
          <cell r="D9" t="str">
            <v>08.01.28 Мастер отделочных строительных и декоративных работ</v>
          </cell>
        </row>
        <row r="10">
          <cell r="D10" t="str">
            <v>08.02.01 Строительство и эксплуатация зданий и сооружений</v>
          </cell>
        </row>
        <row r="11">
          <cell r="D11" t="str">
            <v>08.02.04 Водоснабжение и водоотведение</v>
          </cell>
        </row>
        <row r="12">
          <cell r="D12" t="str">
            <v>08.02.05 Строительство и эксплуатация автомобильных дорог и аэродромов</v>
          </cell>
        </row>
        <row r="13">
          <cell r="D13" t="str">
            <v>08.02.07 Монтаж и эксплуатация внутренних сантехнических устройств, кондиционирования воздуха и вентиляции</v>
          </cell>
        </row>
        <row r="14">
          <cell r="D14" t="str">
            <v>08.02.08 Монтаж и эксплуатация оборудования и систем газоснабжения</v>
          </cell>
        </row>
        <row r="15">
          <cell r="D15" t="str">
            <v>08.02.09 Монтаж, наладка и эксплуатация электрооборудования промышленных и гражданских зданий</v>
          </cell>
        </row>
        <row r="16">
          <cell r="D16" t="str">
            <v>08.02.10 Строительство железных дорог, путь и путевое хозяйство</v>
          </cell>
        </row>
        <row r="17">
          <cell r="D17" t="str">
            <v>08.02.11 Управление, эксплуатация и обслуживание многоквартирного дома</v>
          </cell>
        </row>
        <row r="18">
          <cell r="D18" t="str">
            <v>09.01.03 Мастер по обработке цифровой информации</v>
          </cell>
        </row>
        <row r="19">
          <cell r="D19" t="str">
            <v>09.02.01 Компьютерные системы и комплексы</v>
          </cell>
        </row>
        <row r="20">
          <cell r="D20" t="str">
            <v>09.02.03 Программирование в компьютерных системах</v>
          </cell>
        </row>
        <row r="21">
          <cell r="D21" t="str">
            <v>09.02.04 Информационные системы (по отраслям)</v>
          </cell>
        </row>
        <row r="22">
          <cell r="D22" t="str">
            <v>09.02.05 Прикладная информатика (по отраслям)</v>
          </cell>
        </row>
        <row r="23">
          <cell r="D23" t="str">
            <v>09.02.06 Сетевое и системное администрирование</v>
          </cell>
        </row>
        <row r="24">
          <cell r="D24" t="str">
            <v>09.02.07 Информационные системы и программирование</v>
          </cell>
        </row>
        <row r="25">
          <cell r="D25" t="str">
            <v>10.02.04 Обеспечение информационной безопасности телекоммуникационных систем</v>
          </cell>
        </row>
        <row r="26">
          <cell r="D26" t="str">
            <v>10.02.05 Обеспечение информационной безопасности автоматизированных систем</v>
          </cell>
        </row>
        <row r="27">
          <cell r="D27" t="str">
            <v>11.01.01 Монтажник радиоэлектронной аппаратуры и приборов</v>
          </cell>
        </row>
        <row r="28">
          <cell r="D28" t="str">
            <v>11.01.08 Оператор связи</v>
          </cell>
        </row>
        <row r="29">
          <cell r="D29" t="str">
            <v>11.02.01 Радиоаппаратостроение</v>
          </cell>
        </row>
        <row r="30">
          <cell r="D30" t="str">
            <v>11.02.02 Техническое обслуживание и ремонт радиоэлектронной техники (по отраслям)</v>
          </cell>
        </row>
        <row r="31">
          <cell r="D31" t="str">
            <v>11.02.11 Сети связи и системы коммутации</v>
          </cell>
        </row>
        <row r="32">
          <cell r="D32" t="str">
            <v>11.02.12 Почтовая связь</v>
          </cell>
        </row>
        <row r="33">
          <cell r="D33" t="str">
            <v>11.02.14 Электронные приборы и устройства</v>
          </cell>
        </row>
        <row r="34">
          <cell r="D34" t="str">
            <v>11.02.15 Инфокоммуникационные сети и системы связи</v>
          </cell>
        </row>
        <row r="35">
          <cell r="D35" t="str">
            <v>11.02.16 Монтаж, техническое обслуживание и ремонт электронных приборов и устройств</v>
          </cell>
        </row>
        <row r="36">
          <cell r="D36" t="str">
            <v>13.01.10 Электромонтер по ремонту и обслуживанию электрооборудования (по отраслям)</v>
          </cell>
        </row>
        <row r="37">
          <cell r="D37" t="str">
            <v>13.02.01 Тепловые электрические станции</v>
          </cell>
        </row>
        <row r="38">
          <cell r="D38" t="str">
            <v>13.02.02 Теплоснабжение и теплотехническое оборудование</v>
          </cell>
        </row>
        <row r="39">
          <cell r="D39" t="str">
            <v>13.02.03 Электрические станции, сети и системы</v>
          </cell>
        </row>
        <row r="40">
          <cell r="D40" t="str">
            <v>13.02.07 Электроснабжение (по отраслям)</v>
          </cell>
        </row>
        <row r="41">
          <cell r="D41" t="str">
            <v>13.02.09 Монтаж и эксплуатация линий электропередачи</v>
          </cell>
        </row>
        <row r="42">
          <cell r="D42" t="str">
            <v>13.02.11 Техническая эксплуатация и обслуживание электрического и электромеханического оборудования (по отраслям)</v>
          </cell>
        </row>
        <row r="43">
          <cell r="D43" t="str">
            <v>14.02.02 Радиационная безопасность</v>
          </cell>
        </row>
        <row r="44">
          <cell r="D44" t="str">
            <v>15.01.05 Сварщик (ручной и частично механизированной сварки (наплавки)</v>
          </cell>
        </row>
        <row r="45">
          <cell r="D45" t="str">
            <v>15.01.21 Электромонтер охранно-пожарной сигнализации</v>
          </cell>
        </row>
        <row r="46">
          <cell r="D46" t="str">
            <v>15.01.25 Станочник (металлообработка)</v>
          </cell>
        </row>
        <row r="47">
          <cell r="D47" t="str">
            <v>15.01.32 Оператор станков с программным управлением</v>
          </cell>
        </row>
        <row r="48">
          <cell r="D48" t="str">
            <v>15.01.33 Токарь на станках с числовым программным управлением</v>
          </cell>
        </row>
        <row r="49">
          <cell r="D49" t="str">
            <v>15.01.35 Мастер слесарных работ</v>
          </cell>
        </row>
        <row r="50">
          <cell r="D50" t="str">
            <v>15.02.01 Монтаж и техническая эксплуатация промышленного оборудования (по отраслям)</v>
          </cell>
        </row>
        <row r="51">
          <cell r="D51" t="str">
            <v>15.02.03 Техническая эксплуатация гидравлических машин, гидроприводов и гидропневмоавтоматики</v>
          </cell>
        </row>
        <row r="52">
          <cell r="D52" t="str">
            <v>15.02.04 Специальные машины и устройства</v>
          </cell>
        </row>
        <row r="53">
          <cell r="D53" t="str">
            <v>15.02.07 Автоматизация технологических процессов и производств (по отраслям)</v>
          </cell>
        </row>
        <row r="54">
          <cell r="D54" t="str">
            <v>15.02.08 Технология машиностроения</v>
          </cell>
        </row>
        <row r="55">
          <cell r="D55" t="str">
            <v>15.02.09 Аддитивные технологии</v>
          </cell>
        </row>
        <row r="56">
          <cell r="D56" t="str">
            <v>15.02.10 Мехатроника и мобильная робототехника (по отраслям)</v>
          </cell>
        </row>
        <row r="57">
          <cell r="D57" t="str">
            <v>15.02.10 Мехатроника и робототехника (по отраслям)</v>
          </cell>
        </row>
        <row r="58">
          <cell r="D58" t="str">
            <v>15.02.12 Монтаж, техническое обслуживание и ремонт промышленного оборудования (по отраслям)</v>
          </cell>
        </row>
        <row r="59">
          <cell r="D59" t="str">
            <v>15.02.14 Оснащение средствами автоматизации технологических процессов и производств (по отраслям)</v>
          </cell>
        </row>
        <row r="60">
          <cell r="D60" t="str">
            <v>15.02.15 Технология металлообрабатывающего производства</v>
          </cell>
        </row>
        <row r="61">
          <cell r="D61" t="str">
            <v>18.01.29 Мастер по обслуживанию магистральных трубопроводов</v>
          </cell>
        </row>
        <row r="62">
          <cell r="D62" t="str">
            <v>18.02.03 Химическая технология неорганических веществ</v>
          </cell>
        </row>
        <row r="63">
          <cell r="D63" t="str">
            <v>18.02.12 Технология аналитического контроля химических соединений</v>
          </cell>
        </row>
        <row r="64">
          <cell r="D64" t="str">
            <v>19.02.03 Технология хлеба, кондитерских и макаронных изделий</v>
          </cell>
        </row>
        <row r="65">
          <cell r="D65" t="str">
            <v>19.02.07 Технология молока и молочных продуктов</v>
          </cell>
        </row>
        <row r="66">
          <cell r="D66" t="str">
            <v>19.02.08 Технология мяса и мясных продуктов</v>
          </cell>
        </row>
        <row r="67">
          <cell r="D67" t="str">
            <v>19.02.10 Технология продукции общественного питания</v>
          </cell>
        </row>
        <row r="68">
          <cell r="D68" t="str">
            <v>20.02.02 Защита в чрезвычайных ситуациях</v>
          </cell>
        </row>
        <row r="69">
          <cell r="D69" t="str">
            <v>20.02.04 Пожарная безопасность</v>
          </cell>
        </row>
        <row r="70">
          <cell r="D70" t="str">
            <v>21.02.03 Сооружение и эксплуатация газонефтепроводов и газонефтехранилищ</v>
          </cell>
        </row>
        <row r="71">
          <cell r="D71" t="str">
            <v>21.02.04 Землеустройство</v>
          </cell>
        </row>
        <row r="72">
          <cell r="D72" t="str">
            <v>21.02.05 Земельно-имущественные отношения</v>
          </cell>
        </row>
        <row r="73">
          <cell r="D73" t="str">
            <v>21.02.06 Информационные системы обеспечения градостроительной деятельности</v>
          </cell>
        </row>
        <row r="74">
          <cell r="D74" t="str">
            <v>21.02.09 Гидрогеология и инженерная геология</v>
          </cell>
        </row>
        <row r="75">
          <cell r="D75" t="str">
            <v>21.02.12 Технология и техника разведки месторождений полезных ископаемых</v>
          </cell>
        </row>
        <row r="76">
          <cell r="D76" t="str">
            <v>21.02.13 Геологическая съемка, поиски и разведка месторождений полезных ископаемых</v>
          </cell>
        </row>
        <row r="77">
          <cell r="D77" t="str">
            <v>21.02.15 Открытые горные работы</v>
          </cell>
        </row>
        <row r="78">
          <cell r="D78" t="str">
            <v>21.02.17 Подземная разработка месторождений полезных ископаемых</v>
          </cell>
        </row>
        <row r="79">
          <cell r="D79" t="str">
            <v>21.02.18 Обогащение полезных ископаемых</v>
          </cell>
        </row>
        <row r="80">
          <cell r="D80" t="str">
            <v>22.01.03 Машинист крана металлургического производства</v>
          </cell>
        </row>
        <row r="81">
          <cell r="D81" t="str">
            <v>22.02.01 Металлургия черных металлов</v>
          </cell>
        </row>
        <row r="82">
          <cell r="D82" t="str">
            <v>22.02.03 Литейное производство черных и цветных металлов</v>
          </cell>
        </row>
        <row r="83">
          <cell r="D83" t="str">
            <v>22.02.05 Обработка металлов давлением</v>
          </cell>
        </row>
        <row r="84">
          <cell r="D84" t="str">
            <v>22.02.06 Сварочное производство</v>
          </cell>
        </row>
        <row r="85">
          <cell r="D85" t="str">
            <v>23.01.06 Машинист дорожных и строительных машин</v>
          </cell>
        </row>
        <row r="86">
          <cell r="D86" t="str">
            <v>23.01.07 Машинист крана (крановщик)</v>
          </cell>
        </row>
        <row r="87">
          <cell r="D87" t="str">
            <v>23.01.08 Слесарь по ремонту строительных машин</v>
          </cell>
        </row>
        <row r="88">
          <cell r="D88" t="str">
            <v>23.01.09 Машинист локомотива</v>
          </cell>
        </row>
        <row r="89">
          <cell r="D89" t="str">
            <v>23.01.09 Помощник машиниста (по видам подвижного состава железнодорожного транспорта)</v>
          </cell>
        </row>
        <row r="90">
          <cell r="D90" t="str">
            <v>23.01.10 Слесарь по обслуживанию и ремонту подвижного состава</v>
          </cell>
        </row>
        <row r="91">
          <cell r="D91" t="str">
            <v>23.01.14 Электромонтер устройств сигнализации, централизации, блокировки (СЦБ)</v>
          </cell>
        </row>
        <row r="92">
          <cell r="D92" t="str">
            <v>23.01.17 Мастер по ремонту и обслуживанию автомобилей</v>
          </cell>
        </row>
        <row r="93">
          <cell r="D93" t="str">
            <v>23.02.01 Организация перевозок и управление на транспорте (по видам)</v>
          </cell>
        </row>
        <row r="94">
          <cell r="D94" t="str">
            <v>23.02.02 Автомобиле- и тракторостроение</v>
          </cell>
        </row>
        <row r="95">
          <cell r="D95" t="str">
            <v>23.02.03 Техническое обслуживание и ремонт автомобильного транспорта</v>
          </cell>
        </row>
        <row r="96">
          <cell r="D96" t="str">
            <v>23.02.04 Техническая эксплуатация подъемно-транспортных, строительных, дорожных машин и оборудования (по отраслям)</v>
          </cell>
        </row>
        <row r="97">
          <cell r="D97" t="str">
            <v>23.02.06 Техническая эксплуатация подвижного состава железных дорог</v>
          </cell>
        </row>
        <row r="98">
          <cell r="D98" t="str">
            <v>23.02.07 Техническое обслуживание и ремонт двигателей, систем и агрегатов автомобилей</v>
          </cell>
        </row>
        <row r="99">
          <cell r="D99" t="str">
            <v>25.02.01 Техническая эксплуатация летательных аппаратов и двигателей</v>
          </cell>
        </row>
        <row r="100">
          <cell r="D100" t="str">
            <v>25.02.03 Техническая эксплуатация электрифицированных и пилотажно-навигационных комплексов</v>
          </cell>
        </row>
        <row r="101">
          <cell r="D101" t="str">
            <v>27.02.03 Автоматика и телемеханика на транспорте (железнодорожном транспорте)</v>
          </cell>
        </row>
        <row r="102">
          <cell r="D102" t="str">
            <v>27.02.04 Автоматические системы управления</v>
          </cell>
        </row>
        <row r="103">
          <cell r="D103" t="str">
            <v>27.02.07 Управление качеством продукции, процессов и услуг (по отраслям)</v>
          </cell>
        </row>
        <row r="104">
          <cell r="D104" t="str">
            <v>29.01.08 Оператор швейного оборудования</v>
          </cell>
        </row>
        <row r="105">
          <cell r="D105" t="str">
            <v>29.01.29 Мастер столярного и мебельного производства</v>
          </cell>
        </row>
        <row r="106">
          <cell r="D106" t="str">
            <v>29.02.04 Конструирование, моделирование и технология швейных изделий</v>
          </cell>
        </row>
        <row r="107">
          <cell r="D107" t="str">
            <v>29.02.05 Технология текстильных изделий (по видам)</v>
          </cell>
        </row>
        <row r="108">
          <cell r="D108" t="str">
            <v>31.02.01 Лечебное дело</v>
          </cell>
        </row>
        <row r="109">
          <cell r="D109" t="str">
            <v>31.02.02 Акушерское дело</v>
          </cell>
        </row>
        <row r="110">
          <cell r="D110" t="str">
            <v>31.02.03 Лабораторная диагностика</v>
          </cell>
        </row>
        <row r="111">
          <cell r="D111" t="str">
            <v>31.02.04 Медицинская оптика</v>
          </cell>
        </row>
        <row r="112">
          <cell r="D112" t="str">
            <v>31.02.05 Стоматология ортопедическая</v>
          </cell>
        </row>
        <row r="113">
          <cell r="D113" t="str">
            <v>31.02.06 Стоматология профилактическая</v>
          </cell>
        </row>
        <row r="114">
          <cell r="D114" t="str">
            <v>33.02.01 Фармация</v>
          </cell>
        </row>
        <row r="115">
          <cell r="D115" t="str">
            <v>34.02.01 Сестринское дело</v>
          </cell>
        </row>
        <row r="116">
          <cell r="D116" t="str">
            <v>35.01.11 Мастер сельскохозяйственного производства</v>
          </cell>
        </row>
        <row r="117">
          <cell r="D117" t="str">
            <v>35.01.13 Тракторист-машинист сельскохозяйственного производства</v>
          </cell>
        </row>
        <row r="118">
          <cell r="D118" t="str">
            <v>35.01.14 Мастер по техническому обслуживанию и ремонту машинно-тракторного парка</v>
          </cell>
        </row>
        <row r="119">
          <cell r="D119" t="str">
            <v>35.01.19 Мастер садово-паркового и ландшафтного строительства</v>
          </cell>
        </row>
        <row r="120">
          <cell r="D120" t="str">
            <v>35.01.23 Хозяйка(ин) усадьбы</v>
          </cell>
        </row>
        <row r="121">
          <cell r="D121" t="str">
            <v>35.01.24 Управляющий сельской усадьбой</v>
          </cell>
        </row>
        <row r="122">
          <cell r="D122" t="str">
            <v>35.02.01 Лесное и лесопарковое хозяйство</v>
          </cell>
        </row>
        <row r="123">
          <cell r="D123" t="str">
            <v>35.02.03 Технология деревообработки</v>
          </cell>
        </row>
        <row r="124">
          <cell r="D124" t="str">
            <v>35.02.05 Агрономия</v>
          </cell>
        </row>
        <row r="125">
          <cell r="D125" t="str">
            <v>35.02.06 Технология производства и переработки сельскохозяйственной продукции</v>
          </cell>
        </row>
        <row r="126">
          <cell r="D126" t="str">
            <v>35.02.07 Механизация сельского хозяйства</v>
          </cell>
        </row>
        <row r="127">
          <cell r="D127" t="str">
            <v>35.02.08 Электрификация и автоматизация сельского хозяйства</v>
          </cell>
        </row>
        <row r="128">
          <cell r="D128" t="str">
            <v>35.02.15 Кинология</v>
          </cell>
        </row>
        <row r="129">
          <cell r="D129" t="str">
            <v>35.02.16 Эксплуатация и ремонт сельскохозяйственной техники и оборудования</v>
          </cell>
        </row>
        <row r="130">
          <cell r="D130" t="str">
            <v>36.02.01 Ветеринария</v>
          </cell>
        </row>
        <row r="131">
          <cell r="D131" t="str">
            <v>36.02.02 Зоотехния</v>
          </cell>
        </row>
        <row r="132">
          <cell r="D132" t="str">
            <v>38.01.02 Продавец, контролер-кассир</v>
          </cell>
        </row>
        <row r="133">
          <cell r="D133" t="str">
            <v>38.02.01 Экономика и бухгалтерский учет (по отраслям)</v>
          </cell>
        </row>
        <row r="134">
          <cell r="D134" t="str">
            <v>38.02.03 Операционная деятельность в логистике</v>
          </cell>
        </row>
        <row r="135">
          <cell r="D135" t="str">
            <v>38.02.04 Коммерция (по отраслям)</v>
          </cell>
        </row>
        <row r="136">
          <cell r="D136" t="str">
            <v>38.02.05 Товароведение и экспертиза качества потребительских товаров</v>
          </cell>
        </row>
        <row r="137">
          <cell r="D137" t="str">
            <v>38.02.06 Финансы</v>
          </cell>
        </row>
        <row r="138">
          <cell r="D138" t="str">
            <v>38.02.07 Банковское дело</v>
          </cell>
        </row>
        <row r="139">
          <cell r="D139" t="str">
            <v>39.01.01 Социальный работник</v>
          </cell>
        </row>
        <row r="140">
          <cell r="D140" t="str">
            <v>39.02.01 Социальная работа</v>
          </cell>
        </row>
        <row r="141">
          <cell r="D141" t="str">
            <v>40.02.01 Право и организация социального обеспечения</v>
          </cell>
        </row>
        <row r="142">
          <cell r="D142" t="str">
            <v>40.02.02 Правоохранительная деятельность</v>
          </cell>
        </row>
        <row r="143">
          <cell r="D143" t="str">
            <v>40.02.03 Право и судебное администрирование</v>
          </cell>
        </row>
        <row r="144">
          <cell r="D144" t="str">
            <v>42.02.01 Реклама</v>
          </cell>
        </row>
        <row r="145">
          <cell r="D145" t="str">
            <v>43.01.02 Парикмахер</v>
          </cell>
        </row>
        <row r="146">
          <cell r="D146" t="str">
            <v>43.01.07 Слесарь по эксплуатации и ремонту газового оборудования</v>
          </cell>
        </row>
        <row r="147">
          <cell r="D147" t="str">
            <v>43.01.09 Повар, кондитер</v>
          </cell>
        </row>
        <row r="148">
          <cell r="D148" t="str">
            <v>43.02.01 Организация обслуживания в общественном питании</v>
          </cell>
        </row>
        <row r="149">
          <cell r="D149" t="str">
            <v>43.02.06 Сервис на транспорте (по видам транспорта)</v>
          </cell>
        </row>
        <row r="150">
          <cell r="D150" t="str">
            <v>43.02.10 Туризм</v>
          </cell>
        </row>
        <row r="151">
          <cell r="D151" t="str">
            <v>43.02.12 Технология эстетических услуг</v>
          </cell>
        </row>
        <row r="152">
          <cell r="D152" t="str">
            <v>43.02.13 Технология парикмахерского искусства</v>
          </cell>
        </row>
        <row r="153">
          <cell r="D153" t="str">
            <v>43.02.14 Гостиничное дело</v>
          </cell>
        </row>
        <row r="154">
          <cell r="D154" t="str">
            <v>43.02.15 Поварское и кондитерское дело</v>
          </cell>
        </row>
        <row r="155">
          <cell r="D155" t="str">
            <v>43.02.16 Туризм и гостеприимство</v>
          </cell>
        </row>
        <row r="156">
          <cell r="D156" t="str">
            <v>43.02.17 Технологии индустрии красоты</v>
          </cell>
        </row>
        <row r="157">
          <cell r="D157" t="str">
            <v>44.02.01 Дошкольное образование</v>
          </cell>
        </row>
        <row r="158">
          <cell r="D158" t="str">
            <v>44.02.02 Преподавание в начальных классах</v>
          </cell>
        </row>
        <row r="159">
          <cell r="D159" t="str">
            <v>44.02.03 Педагогика дополнительного образования</v>
          </cell>
        </row>
        <row r="160">
          <cell r="D160" t="str">
            <v>44.02.04 Специальное дошкольное образование</v>
          </cell>
        </row>
        <row r="161">
          <cell r="D161" t="str">
            <v>44.02.05 Коррекционная педагогика в начальном образовании</v>
          </cell>
        </row>
        <row r="162">
          <cell r="D162" t="str">
            <v>46.01.03 Делопроизводитель</v>
          </cell>
        </row>
        <row r="163">
          <cell r="D163" t="str">
            <v>46.02.01 Документационное обеспечение управления и архивоведение</v>
          </cell>
        </row>
        <row r="164">
          <cell r="D164" t="str">
            <v>49.02.01 Физическая культура</v>
          </cell>
        </row>
        <row r="165">
          <cell r="D165" t="str">
            <v>49.02.02 Адаптивная физическая культура</v>
          </cell>
        </row>
        <row r="166">
          <cell r="D166" t="str">
            <v>51.02.01 Народное художественное творчество (по видам)</v>
          </cell>
        </row>
        <row r="167">
          <cell r="D167" t="str">
            <v>51.02.02 Социально-культурная деятельность (по видам)</v>
          </cell>
        </row>
        <row r="168">
          <cell r="D168" t="str">
            <v>51.02.03 Библиотековедение</v>
          </cell>
        </row>
        <row r="169">
          <cell r="D169" t="str">
            <v>52.02.02 Искусство танца (по видам)</v>
          </cell>
        </row>
        <row r="170">
          <cell r="D170" t="str">
            <v>52.02.04 Актерское искусство</v>
          </cell>
        </row>
        <row r="171">
          <cell r="D171" t="str">
            <v>53.02.01 Музыкальное образование</v>
          </cell>
        </row>
        <row r="172">
          <cell r="D172" t="str">
            <v>53.02.02 Музыкальное искусство эстрады (по видам)</v>
          </cell>
        </row>
        <row r="173">
          <cell r="D173" t="str">
            <v>53.02.03 Инструментальное исполнительство (по видам инструментов)</v>
          </cell>
        </row>
        <row r="174">
          <cell r="D174" t="str">
            <v>53.02.04 Вокальное искусство</v>
          </cell>
        </row>
        <row r="175">
          <cell r="D175" t="str">
            <v>53.02.05 Сольное и хоровое народное пение</v>
          </cell>
        </row>
        <row r="176">
          <cell r="D176" t="str">
            <v>53.02.06 Хоровое дирижирование</v>
          </cell>
        </row>
        <row r="177">
          <cell r="D177" t="str">
            <v>53.02.07 Теория музыки</v>
          </cell>
        </row>
        <row r="178">
          <cell r="D178" t="str">
            <v>54.01.06 Изготовитель художественных изделий из металла</v>
          </cell>
        </row>
        <row r="179">
          <cell r="D179" t="str">
            <v>54.01.20 Графический дизайнер</v>
          </cell>
        </row>
        <row r="180">
          <cell r="D180" t="str">
            <v>54.02.01 Дизайн (по отраслям)</v>
          </cell>
        </row>
        <row r="181">
          <cell r="D181" t="str">
            <v>54.02.02 Декоративно-прикладное искусство и народные промыслы (по видам)</v>
          </cell>
        </row>
        <row r="182">
          <cell r="D182" t="str">
            <v>54.02.05 Живопись (по видам)</v>
          </cell>
        </row>
        <row r="183">
          <cell r="D183" t="str">
            <v>54.02.06 Изобразительное искусство и черчение</v>
          </cell>
        </row>
        <row r="184">
          <cell r="D184" t="str">
            <v>54.02.07 Скульптура</v>
          </cell>
        </row>
        <row r="185">
          <cell r="D185" t="str">
            <v>54.02.08 Техника и искусство фотографии</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8"/>
  <sheetViews>
    <sheetView tabSelected="1" workbookViewId="0">
      <selection sqref="A1:H1"/>
    </sheetView>
  </sheetViews>
  <sheetFormatPr defaultRowHeight="14.4" x14ac:dyDescent="0.3"/>
  <cols>
    <col min="1" max="3" width="18.88671875" customWidth="1"/>
    <col min="4" max="4" width="20.5546875" customWidth="1"/>
    <col min="5" max="30" width="18.88671875" customWidth="1"/>
  </cols>
  <sheetData>
    <row r="1" spans="1:30" ht="59.25" customHeight="1" x14ac:dyDescent="0.3">
      <c r="A1" s="33" t="s">
        <v>30</v>
      </c>
      <c r="B1" s="34"/>
      <c r="C1" s="34"/>
      <c r="D1" s="34"/>
      <c r="E1" s="34"/>
      <c r="F1" s="34"/>
      <c r="G1" s="34"/>
      <c r="H1" s="35"/>
      <c r="I1" s="36" t="s">
        <v>31</v>
      </c>
      <c r="J1" s="37"/>
      <c r="K1" s="37"/>
      <c r="L1" s="37"/>
      <c r="M1" s="37"/>
      <c r="N1" s="37"/>
      <c r="O1" s="37"/>
      <c r="P1" s="38"/>
      <c r="Q1" s="39" t="s">
        <v>0</v>
      </c>
      <c r="R1" s="40"/>
      <c r="S1" s="40"/>
      <c r="T1" s="40"/>
      <c r="U1" s="40"/>
      <c r="V1" s="41"/>
      <c r="W1" s="42" t="s">
        <v>1</v>
      </c>
      <c r="X1" s="43"/>
      <c r="Y1" s="43"/>
      <c r="Z1" s="44"/>
      <c r="AA1" s="45" t="s">
        <v>2</v>
      </c>
      <c r="AB1" s="46"/>
      <c r="AC1" s="46"/>
      <c r="AD1" s="47"/>
    </row>
    <row r="2" spans="1:30" ht="409.6" x14ac:dyDescent="0.3">
      <c r="A2" s="1" t="s">
        <v>3</v>
      </c>
      <c r="B2" s="2" t="s">
        <v>32</v>
      </c>
      <c r="C2" s="1" t="s">
        <v>33</v>
      </c>
      <c r="D2" s="3" t="s">
        <v>4</v>
      </c>
      <c r="E2" s="3" t="s">
        <v>5</v>
      </c>
      <c r="F2" s="4" t="s">
        <v>34</v>
      </c>
      <c r="G2" s="4" t="s">
        <v>6</v>
      </c>
      <c r="H2" s="4" t="s">
        <v>7</v>
      </c>
      <c r="I2" s="5" t="s">
        <v>8</v>
      </c>
      <c r="J2" s="6" t="s">
        <v>29</v>
      </c>
      <c r="K2" s="6" t="s">
        <v>9</v>
      </c>
      <c r="L2" s="6" t="s">
        <v>10</v>
      </c>
      <c r="M2" s="5" t="s">
        <v>11</v>
      </c>
      <c r="N2" s="5" t="s">
        <v>12</v>
      </c>
      <c r="O2" s="5" t="s">
        <v>13</v>
      </c>
      <c r="P2" s="5" t="s">
        <v>14</v>
      </c>
      <c r="Q2" s="7" t="s">
        <v>15</v>
      </c>
      <c r="R2" s="8" t="s">
        <v>35</v>
      </c>
      <c r="S2" s="8" t="s">
        <v>36</v>
      </c>
      <c r="T2" s="7" t="s">
        <v>16</v>
      </c>
      <c r="U2" s="7" t="s">
        <v>17</v>
      </c>
      <c r="V2" s="7" t="s">
        <v>18</v>
      </c>
      <c r="W2" s="9" t="s">
        <v>19</v>
      </c>
      <c r="X2" s="9" t="s">
        <v>20</v>
      </c>
      <c r="Y2" s="9" t="s">
        <v>21</v>
      </c>
      <c r="Z2" s="9" t="s">
        <v>22</v>
      </c>
      <c r="AA2" s="10" t="s">
        <v>23</v>
      </c>
      <c r="AB2" s="10" t="s">
        <v>24</v>
      </c>
      <c r="AC2" s="10" t="s">
        <v>25</v>
      </c>
      <c r="AD2" s="10" t="s">
        <v>26</v>
      </c>
    </row>
    <row r="3" spans="1:30" x14ac:dyDescent="0.3">
      <c r="A3" s="11" t="s">
        <v>27</v>
      </c>
      <c r="B3" s="12" t="s">
        <v>27</v>
      </c>
      <c r="C3" s="11" t="s">
        <v>27</v>
      </c>
      <c r="D3" s="13" t="s">
        <v>37</v>
      </c>
      <c r="E3" s="13" t="s">
        <v>38</v>
      </c>
      <c r="F3" s="14" t="s">
        <v>39</v>
      </c>
      <c r="G3" s="14" t="s">
        <v>40</v>
      </c>
      <c r="H3" s="14" t="s">
        <v>41</v>
      </c>
      <c r="I3" s="15" t="s">
        <v>42</v>
      </c>
      <c r="J3" s="16" t="s">
        <v>43</v>
      </c>
      <c r="K3" s="16" t="s">
        <v>44</v>
      </c>
      <c r="L3" s="16" t="s">
        <v>45</v>
      </c>
      <c r="M3" s="15" t="s">
        <v>46</v>
      </c>
      <c r="N3" s="15" t="s">
        <v>47</v>
      </c>
      <c r="O3" s="15" t="s">
        <v>48</v>
      </c>
      <c r="P3" s="15" t="s">
        <v>49</v>
      </c>
      <c r="Q3" s="17" t="s">
        <v>50</v>
      </c>
      <c r="R3" s="18" t="s">
        <v>51</v>
      </c>
      <c r="S3" s="18" t="s">
        <v>52</v>
      </c>
      <c r="T3" s="17" t="s">
        <v>53</v>
      </c>
      <c r="U3" s="17" t="s">
        <v>54</v>
      </c>
      <c r="V3" s="17" t="s">
        <v>55</v>
      </c>
      <c r="W3" s="19" t="s">
        <v>56</v>
      </c>
      <c r="X3" s="19" t="s">
        <v>57</v>
      </c>
      <c r="Y3" s="19" t="s">
        <v>58</v>
      </c>
      <c r="Z3" s="19" t="s">
        <v>59</v>
      </c>
      <c r="AA3" s="20" t="s">
        <v>60</v>
      </c>
      <c r="AB3" s="20" t="s">
        <v>61</v>
      </c>
      <c r="AC3" s="20" t="s">
        <v>62</v>
      </c>
      <c r="AD3" s="20" t="s">
        <v>63</v>
      </c>
    </row>
    <row r="4" spans="1:30" ht="26.25" customHeight="1" x14ac:dyDescent="0.3">
      <c r="A4" s="21" t="s">
        <v>30</v>
      </c>
      <c r="B4" s="22" t="s">
        <v>30</v>
      </c>
      <c r="C4" s="21" t="s">
        <v>30</v>
      </c>
      <c r="D4" s="23">
        <f t="shared" ref="D4:D9" si="0">(I4+Q4)/F4*100</f>
        <v>84.138972809667678</v>
      </c>
      <c r="E4" s="23">
        <f t="shared" ref="E4:E9" si="1">(I4+Q4+U4)/(F4-T4-V4)*100</f>
        <v>100</v>
      </c>
      <c r="F4" s="23">
        <f t="shared" ref="F4:AD4" si="2">SUBTOTAL(9,F5:F183)</f>
        <v>662</v>
      </c>
      <c r="G4" s="23">
        <f t="shared" si="2"/>
        <v>12</v>
      </c>
      <c r="H4" s="23">
        <f t="shared" si="2"/>
        <v>0</v>
      </c>
      <c r="I4" s="23">
        <f t="shared" si="2"/>
        <v>543</v>
      </c>
      <c r="J4" s="23">
        <f t="shared" si="2"/>
        <v>0</v>
      </c>
      <c r="K4" s="23">
        <f t="shared" si="2"/>
        <v>0</v>
      </c>
      <c r="L4" s="23">
        <f t="shared" si="2"/>
        <v>12</v>
      </c>
      <c r="M4" s="23">
        <f t="shared" si="2"/>
        <v>351</v>
      </c>
      <c r="N4" s="23">
        <f t="shared" si="2"/>
        <v>33</v>
      </c>
      <c r="O4" s="23">
        <f t="shared" si="2"/>
        <v>159</v>
      </c>
      <c r="P4" s="23">
        <f t="shared" si="2"/>
        <v>0</v>
      </c>
      <c r="Q4" s="23">
        <f t="shared" si="2"/>
        <v>14</v>
      </c>
      <c r="R4" s="23">
        <f t="shared" si="2"/>
        <v>0</v>
      </c>
      <c r="S4" s="23">
        <f t="shared" si="2"/>
        <v>14</v>
      </c>
      <c r="T4" s="23">
        <f t="shared" si="2"/>
        <v>15</v>
      </c>
      <c r="U4" s="23">
        <f t="shared" si="2"/>
        <v>86</v>
      </c>
      <c r="V4" s="23">
        <f t="shared" si="2"/>
        <v>4</v>
      </c>
      <c r="W4" s="23">
        <f t="shared" si="2"/>
        <v>0</v>
      </c>
      <c r="X4" s="23">
        <f t="shared" si="2"/>
        <v>0</v>
      </c>
      <c r="Y4" s="23">
        <f t="shared" si="2"/>
        <v>0</v>
      </c>
      <c r="Z4" s="23">
        <f t="shared" si="2"/>
        <v>0</v>
      </c>
      <c r="AA4" s="23">
        <f t="shared" si="2"/>
        <v>0</v>
      </c>
      <c r="AB4" s="23">
        <f t="shared" si="2"/>
        <v>0</v>
      </c>
      <c r="AC4" s="23">
        <f t="shared" si="2"/>
        <v>0</v>
      </c>
      <c r="AD4" s="23">
        <f t="shared" si="2"/>
        <v>0</v>
      </c>
    </row>
    <row r="5" spans="1:30" ht="72" x14ac:dyDescent="0.3">
      <c r="A5" s="24" t="s">
        <v>28</v>
      </c>
      <c r="B5" s="25">
        <v>38027</v>
      </c>
      <c r="C5" s="24" t="s">
        <v>64</v>
      </c>
      <c r="D5" s="13">
        <f t="shared" si="0"/>
        <v>67.272727272727266</v>
      </c>
      <c r="E5" s="13">
        <f t="shared" si="1"/>
        <v>100</v>
      </c>
      <c r="F5" s="14">
        <f t="shared" ref="F5:F9" si="3">SUM(I5,Q5,T5,U5,W5,V5,X5,Y5,Z5,AA5,AB5,AC5,AD5)</f>
        <v>55</v>
      </c>
      <c r="G5" s="14">
        <v>0</v>
      </c>
      <c r="H5" s="14">
        <v>0</v>
      </c>
      <c r="I5" s="15">
        <f t="shared" ref="I5:I9" si="4">SUM(M5,N5,O5,P5,)</f>
        <v>36</v>
      </c>
      <c r="J5" s="16" t="s">
        <v>30</v>
      </c>
      <c r="K5" s="16">
        <v>0</v>
      </c>
      <c r="L5" s="26"/>
      <c r="M5" s="27">
        <v>10</v>
      </c>
      <c r="N5" s="27">
        <v>5</v>
      </c>
      <c r="O5" s="27">
        <v>21</v>
      </c>
      <c r="P5" s="27">
        <v>0</v>
      </c>
      <c r="Q5" s="17">
        <f t="shared" ref="Q5:Q9" si="5">SUM(R5,S5)</f>
        <v>1</v>
      </c>
      <c r="R5" s="28"/>
      <c r="S5" s="28">
        <v>1</v>
      </c>
      <c r="T5" s="29">
        <v>0</v>
      </c>
      <c r="U5" s="29">
        <v>18</v>
      </c>
      <c r="V5" s="29"/>
      <c r="W5" s="30" t="s">
        <v>30</v>
      </c>
      <c r="X5" s="30" t="s">
        <v>30</v>
      </c>
      <c r="Y5" s="30" t="s">
        <v>30</v>
      </c>
      <c r="Z5" s="30" t="s">
        <v>30</v>
      </c>
      <c r="AA5" s="31" t="s">
        <v>30</v>
      </c>
      <c r="AB5" s="31" t="s">
        <v>30</v>
      </c>
      <c r="AC5" s="31" t="s">
        <v>30</v>
      </c>
      <c r="AD5" s="31" t="s">
        <v>30</v>
      </c>
    </row>
    <row r="6" spans="1:30" ht="57.6" x14ac:dyDescent="0.3">
      <c r="A6" s="24" t="s">
        <v>28</v>
      </c>
      <c r="B6" s="25">
        <v>47136</v>
      </c>
      <c r="C6" s="24" t="s">
        <v>65</v>
      </c>
      <c r="D6" s="13">
        <f t="shared" si="0"/>
        <v>7.1428571428571423</v>
      </c>
      <c r="E6" s="13">
        <f t="shared" si="1"/>
        <v>100</v>
      </c>
      <c r="F6" s="14">
        <f t="shared" si="3"/>
        <v>28</v>
      </c>
      <c r="G6" s="14">
        <v>0</v>
      </c>
      <c r="H6" s="14">
        <v>0</v>
      </c>
      <c r="I6" s="15">
        <f t="shared" si="4"/>
        <v>2</v>
      </c>
      <c r="J6" s="16"/>
      <c r="K6" s="16"/>
      <c r="L6" s="26"/>
      <c r="M6" s="27">
        <v>2</v>
      </c>
      <c r="N6" s="27">
        <v>0</v>
      </c>
      <c r="O6" s="27">
        <v>0</v>
      </c>
      <c r="P6" s="27">
        <v>0</v>
      </c>
      <c r="Q6" s="17">
        <f t="shared" si="5"/>
        <v>0</v>
      </c>
      <c r="R6" s="28"/>
      <c r="S6" s="28"/>
      <c r="T6" s="29">
        <v>1</v>
      </c>
      <c r="U6" s="29">
        <v>25</v>
      </c>
      <c r="V6" s="29"/>
      <c r="W6" s="30"/>
      <c r="X6" s="30"/>
      <c r="Y6" s="30"/>
      <c r="Z6" s="30"/>
      <c r="AA6" s="31"/>
      <c r="AB6" s="31"/>
      <c r="AC6" s="31"/>
      <c r="AD6" s="31"/>
    </row>
    <row r="7" spans="1:30" ht="57.6" x14ac:dyDescent="0.3">
      <c r="A7" s="24" t="s">
        <v>28</v>
      </c>
      <c r="B7" s="25" t="s">
        <v>66</v>
      </c>
      <c r="C7" s="24" t="s">
        <v>67</v>
      </c>
      <c r="D7" s="13">
        <f t="shared" si="0"/>
        <v>86.842105263157904</v>
      </c>
      <c r="E7" s="13">
        <f t="shared" si="1"/>
        <v>100</v>
      </c>
      <c r="F7" s="14">
        <f t="shared" si="3"/>
        <v>38</v>
      </c>
      <c r="G7" s="14">
        <v>0</v>
      </c>
      <c r="H7" s="14">
        <v>0</v>
      </c>
      <c r="I7" s="15">
        <f t="shared" si="4"/>
        <v>31</v>
      </c>
      <c r="J7" s="16"/>
      <c r="K7" s="16"/>
      <c r="L7" s="26"/>
      <c r="M7" s="27">
        <v>20</v>
      </c>
      <c r="N7" s="27">
        <v>11</v>
      </c>
      <c r="O7" s="27"/>
      <c r="P7" s="27"/>
      <c r="Q7" s="17">
        <f t="shared" si="5"/>
        <v>2</v>
      </c>
      <c r="R7" s="28"/>
      <c r="S7" s="28">
        <v>2</v>
      </c>
      <c r="T7" s="29">
        <v>3</v>
      </c>
      <c r="U7" s="29">
        <v>1</v>
      </c>
      <c r="V7" s="29">
        <v>1</v>
      </c>
      <c r="W7" s="30"/>
      <c r="X7" s="30"/>
      <c r="Y7" s="30"/>
      <c r="Z7" s="30"/>
      <c r="AA7" s="31"/>
      <c r="AB7" s="31"/>
      <c r="AC7" s="31"/>
      <c r="AD7" s="31"/>
    </row>
    <row r="8" spans="1:30" ht="57.6" x14ac:dyDescent="0.3">
      <c r="A8" s="24" t="s">
        <v>28</v>
      </c>
      <c r="B8" s="25" t="s">
        <v>68</v>
      </c>
      <c r="C8" s="24" t="s">
        <v>69</v>
      </c>
      <c r="D8" s="13">
        <f t="shared" si="0"/>
        <v>97.826086956521735</v>
      </c>
      <c r="E8" s="13">
        <f t="shared" si="1"/>
        <v>100</v>
      </c>
      <c r="F8" s="14">
        <f t="shared" si="3"/>
        <v>46</v>
      </c>
      <c r="G8" s="14">
        <v>0</v>
      </c>
      <c r="H8" s="14">
        <v>0</v>
      </c>
      <c r="I8" s="15">
        <f t="shared" si="4"/>
        <v>45</v>
      </c>
      <c r="J8" s="16"/>
      <c r="K8" s="16"/>
      <c r="L8" s="26"/>
      <c r="M8" s="27">
        <v>36</v>
      </c>
      <c r="N8" s="27"/>
      <c r="O8" s="27">
        <v>9</v>
      </c>
      <c r="P8" s="27"/>
      <c r="Q8" s="17">
        <f t="shared" si="5"/>
        <v>0</v>
      </c>
      <c r="R8" s="28"/>
      <c r="S8" s="28"/>
      <c r="T8" s="29">
        <v>0</v>
      </c>
      <c r="U8" s="29"/>
      <c r="V8" s="29">
        <v>1</v>
      </c>
      <c r="W8" s="30"/>
      <c r="X8" s="30"/>
      <c r="Y8" s="30"/>
      <c r="Z8" s="30"/>
      <c r="AA8" s="31"/>
      <c r="AB8" s="31"/>
      <c r="AC8" s="31"/>
      <c r="AD8" s="31"/>
    </row>
    <row r="9" spans="1:30" ht="57.6" x14ac:dyDescent="0.3">
      <c r="A9" s="24" t="s">
        <v>28</v>
      </c>
      <c r="B9" s="25" t="s">
        <v>70</v>
      </c>
      <c r="C9" s="24" t="s">
        <v>71</v>
      </c>
      <c r="D9" s="13">
        <f t="shared" si="0"/>
        <v>77.173913043478265</v>
      </c>
      <c r="E9" s="13">
        <f t="shared" si="1"/>
        <v>100</v>
      </c>
      <c r="F9" s="14">
        <f t="shared" si="3"/>
        <v>92</v>
      </c>
      <c r="G9" s="14">
        <v>0</v>
      </c>
      <c r="H9" s="14">
        <v>0</v>
      </c>
      <c r="I9" s="15">
        <f t="shared" si="4"/>
        <v>70</v>
      </c>
      <c r="J9" s="16"/>
      <c r="K9" s="16"/>
      <c r="L9" s="26"/>
      <c r="M9" s="27">
        <v>44</v>
      </c>
      <c r="N9" s="27"/>
      <c r="O9" s="27">
        <v>26</v>
      </c>
      <c r="P9" s="27"/>
      <c r="Q9" s="17">
        <f t="shared" si="5"/>
        <v>1</v>
      </c>
      <c r="R9" s="28"/>
      <c r="S9" s="28">
        <v>1</v>
      </c>
      <c r="T9" s="29">
        <v>2</v>
      </c>
      <c r="U9" s="29">
        <v>18</v>
      </c>
      <c r="V9" s="29">
        <v>1</v>
      </c>
      <c r="W9" s="30"/>
      <c r="X9" s="30"/>
      <c r="Y9" s="30"/>
      <c r="Z9" s="30"/>
      <c r="AA9" s="31"/>
      <c r="AB9" s="31"/>
      <c r="AC9" s="31"/>
      <c r="AD9" s="31"/>
    </row>
    <row r="10" spans="1:30" ht="57.6" x14ac:dyDescent="0.3">
      <c r="A10" s="24" t="s">
        <v>28</v>
      </c>
      <c r="B10" s="25" t="s">
        <v>72</v>
      </c>
      <c r="C10" s="24" t="s">
        <v>73</v>
      </c>
      <c r="D10" s="13">
        <f t="shared" ref="D10:D48" si="6">(I10+Q10)/F10*100</f>
        <v>91.666666666666657</v>
      </c>
      <c r="E10" s="13">
        <f t="shared" ref="E10:E48" si="7">(I10+Q10+U10)/(F10-T10-V10)*100</f>
        <v>100</v>
      </c>
      <c r="F10" s="14">
        <f t="shared" ref="F10:F48" si="8">SUM(I10,Q10,T10,U10,W10,V10,X10,Y10,Z10,AA10,AB10,AC10,AD10)</f>
        <v>48</v>
      </c>
      <c r="G10" s="14">
        <v>2</v>
      </c>
      <c r="H10" s="14">
        <v>0</v>
      </c>
      <c r="I10" s="15">
        <f t="shared" ref="I10:I48" si="9">SUM(M10,N10,O10,P10,)</f>
        <v>44</v>
      </c>
      <c r="J10" s="16"/>
      <c r="K10" s="16"/>
      <c r="L10" s="26">
        <v>2</v>
      </c>
      <c r="M10" s="27">
        <v>25</v>
      </c>
      <c r="N10" s="27">
        <v>3</v>
      </c>
      <c r="O10" s="27">
        <v>16</v>
      </c>
      <c r="P10" s="27"/>
      <c r="Q10" s="17">
        <f t="shared" ref="Q10:Q48" si="10">SUM(R10,S10)</f>
        <v>0</v>
      </c>
      <c r="R10" s="28"/>
      <c r="S10" s="28"/>
      <c r="T10" s="29">
        <v>4</v>
      </c>
      <c r="U10" s="29"/>
      <c r="V10" s="29"/>
      <c r="W10" s="30"/>
      <c r="X10" s="30"/>
      <c r="Y10" s="30"/>
      <c r="Z10" s="30"/>
      <c r="AA10" s="31"/>
      <c r="AB10" s="31"/>
      <c r="AC10" s="31"/>
      <c r="AD10" s="31"/>
    </row>
    <row r="11" spans="1:30" ht="57.6" x14ac:dyDescent="0.3">
      <c r="A11" s="24" t="s">
        <v>28</v>
      </c>
      <c r="B11" s="25" t="s">
        <v>74</v>
      </c>
      <c r="C11" s="24" t="s">
        <v>75</v>
      </c>
      <c r="D11" s="13">
        <f t="shared" si="6"/>
        <v>79.166666666666657</v>
      </c>
      <c r="E11" s="13">
        <f t="shared" si="7"/>
        <v>100</v>
      </c>
      <c r="F11" s="14">
        <f t="shared" si="8"/>
        <v>24</v>
      </c>
      <c r="G11" s="14">
        <v>0</v>
      </c>
      <c r="H11" s="14">
        <v>0</v>
      </c>
      <c r="I11" s="15">
        <f t="shared" si="9"/>
        <v>17</v>
      </c>
      <c r="J11" s="16"/>
      <c r="K11" s="16"/>
      <c r="L11" s="26"/>
      <c r="M11" s="27">
        <v>12</v>
      </c>
      <c r="N11" s="27"/>
      <c r="O11" s="27">
        <v>5</v>
      </c>
      <c r="P11" s="27"/>
      <c r="Q11" s="17">
        <f t="shared" si="10"/>
        <v>2</v>
      </c>
      <c r="R11" s="28"/>
      <c r="S11" s="28">
        <v>2</v>
      </c>
      <c r="T11" s="29"/>
      <c r="U11" s="29">
        <v>5</v>
      </c>
      <c r="V11" s="29"/>
      <c r="W11" s="30"/>
      <c r="X11" s="30"/>
      <c r="Y11" s="30"/>
      <c r="Z11" s="30"/>
      <c r="AA11" s="31"/>
      <c r="AB11" s="31"/>
      <c r="AC11" s="31"/>
      <c r="AD11" s="31"/>
    </row>
    <row r="12" spans="1:30" ht="57.6" x14ac:dyDescent="0.3">
      <c r="A12" s="24" t="s">
        <v>28</v>
      </c>
      <c r="B12" s="25" t="s">
        <v>76</v>
      </c>
      <c r="C12" s="24" t="s">
        <v>77</v>
      </c>
      <c r="D12" s="13">
        <f t="shared" si="6"/>
        <v>96.428571428571431</v>
      </c>
      <c r="E12" s="13">
        <f t="shared" si="7"/>
        <v>100</v>
      </c>
      <c r="F12" s="14">
        <f t="shared" si="8"/>
        <v>28</v>
      </c>
      <c r="G12" s="14">
        <v>10</v>
      </c>
      <c r="H12" s="14">
        <v>0</v>
      </c>
      <c r="I12" s="15">
        <f t="shared" si="9"/>
        <v>27</v>
      </c>
      <c r="J12" s="16"/>
      <c r="K12" s="16"/>
      <c r="L12" s="26">
        <v>10</v>
      </c>
      <c r="M12" s="27">
        <v>19</v>
      </c>
      <c r="N12" s="27">
        <v>2</v>
      </c>
      <c r="O12" s="27">
        <v>6</v>
      </c>
      <c r="P12" s="27"/>
      <c r="Q12" s="17">
        <f t="shared" si="10"/>
        <v>0</v>
      </c>
      <c r="R12" s="28"/>
      <c r="S12" s="28"/>
      <c r="T12" s="29"/>
      <c r="U12" s="29"/>
      <c r="V12" s="29">
        <v>1</v>
      </c>
      <c r="W12" s="30"/>
      <c r="X12" s="30"/>
      <c r="Y12" s="30"/>
      <c r="Z12" s="30"/>
      <c r="AA12" s="31"/>
      <c r="AB12" s="31"/>
      <c r="AC12" s="31"/>
      <c r="AD12" s="31"/>
    </row>
    <row r="13" spans="1:30" ht="57.6" x14ac:dyDescent="0.3">
      <c r="A13" s="24" t="s">
        <v>28</v>
      </c>
      <c r="B13" s="25" t="s">
        <v>78</v>
      </c>
      <c r="C13" s="24" t="s">
        <v>79</v>
      </c>
      <c r="D13" s="13">
        <f t="shared" si="6"/>
        <v>90.163934426229503</v>
      </c>
      <c r="E13" s="13">
        <f t="shared" si="7"/>
        <v>100</v>
      </c>
      <c r="F13" s="14">
        <f t="shared" si="8"/>
        <v>61</v>
      </c>
      <c r="G13" s="14">
        <v>0</v>
      </c>
      <c r="H13" s="14">
        <v>0</v>
      </c>
      <c r="I13" s="15">
        <f t="shared" si="9"/>
        <v>55</v>
      </c>
      <c r="J13" s="16"/>
      <c r="K13" s="16"/>
      <c r="L13" s="26"/>
      <c r="M13" s="27">
        <v>39</v>
      </c>
      <c r="N13" s="27">
        <v>4</v>
      </c>
      <c r="O13" s="27">
        <v>12</v>
      </c>
      <c r="P13" s="27"/>
      <c r="Q13" s="17">
        <f t="shared" si="10"/>
        <v>0</v>
      </c>
      <c r="R13" s="28"/>
      <c r="S13" s="28">
        <v>0</v>
      </c>
      <c r="T13" s="29"/>
      <c r="U13" s="29">
        <v>6</v>
      </c>
      <c r="V13" s="29"/>
      <c r="W13" s="30"/>
      <c r="X13" s="30"/>
      <c r="Y13" s="30"/>
      <c r="Z13" s="30"/>
      <c r="AA13" s="31"/>
      <c r="AB13" s="31"/>
      <c r="AC13" s="31"/>
      <c r="AD13" s="31"/>
    </row>
    <row r="14" spans="1:30" ht="57.6" x14ac:dyDescent="0.3">
      <c r="A14" s="24" t="s">
        <v>28</v>
      </c>
      <c r="B14" s="25" t="s">
        <v>80</v>
      </c>
      <c r="C14" s="24" t="s">
        <v>81</v>
      </c>
      <c r="D14" s="13">
        <f t="shared" si="6"/>
        <v>91.666666666666657</v>
      </c>
      <c r="E14" s="13">
        <f t="shared" si="7"/>
        <v>100</v>
      </c>
      <c r="F14" s="14">
        <f t="shared" si="8"/>
        <v>12</v>
      </c>
      <c r="G14" s="14">
        <v>0</v>
      </c>
      <c r="H14" s="14">
        <v>0</v>
      </c>
      <c r="I14" s="15">
        <f t="shared" si="9"/>
        <v>10</v>
      </c>
      <c r="J14" s="16"/>
      <c r="K14" s="16"/>
      <c r="L14" s="26"/>
      <c r="M14" s="27">
        <v>7</v>
      </c>
      <c r="N14" s="27"/>
      <c r="O14" s="27">
        <v>3</v>
      </c>
      <c r="P14" s="27"/>
      <c r="Q14" s="17">
        <f t="shared" si="10"/>
        <v>1</v>
      </c>
      <c r="R14" s="28"/>
      <c r="S14" s="28">
        <v>1</v>
      </c>
      <c r="T14" s="29">
        <v>1</v>
      </c>
      <c r="U14" s="29"/>
      <c r="V14" s="29"/>
      <c r="W14" s="30"/>
      <c r="X14" s="30"/>
      <c r="Y14" s="30"/>
      <c r="Z14" s="30"/>
      <c r="AA14" s="31"/>
      <c r="AB14" s="31"/>
      <c r="AC14" s="31"/>
      <c r="AD14" s="31"/>
    </row>
    <row r="15" spans="1:30" ht="57.6" x14ac:dyDescent="0.3">
      <c r="A15" s="24" t="s">
        <v>28</v>
      </c>
      <c r="B15" s="25" t="s">
        <v>82</v>
      </c>
      <c r="C15" s="24" t="s">
        <v>83</v>
      </c>
      <c r="D15" s="13">
        <f t="shared" si="6"/>
        <v>92</v>
      </c>
      <c r="E15" s="13">
        <f t="shared" si="7"/>
        <v>100</v>
      </c>
      <c r="F15" s="14">
        <f t="shared" si="8"/>
        <v>25</v>
      </c>
      <c r="G15" s="14">
        <v>0</v>
      </c>
      <c r="H15" s="14">
        <v>0</v>
      </c>
      <c r="I15" s="15">
        <f t="shared" si="9"/>
        <v>23</v>
      </c>
      <c r="J15" s="16"/>
      <c r="K15" s="16"/>
      <c r="L15" s="26"/>
      <c r="M15" s="27">
        <v>21</v>
      </c>
      <c r="N15" s="27"/>
      <c r="O15" s="27">
        <v>2</v>
      </c>
      <c r="P15" s="27"/>
      <c r="Q15" s="17">
        <f t="shared" si="10"/>
        <v>0</v>
      </c>
      <c r="R15" s="28"/>
      <c r="S15" s="28"/>
      <c r="T15" s="29">
        <v>2</v>
      </c>
      <c r="U15" s="29"/>
      <c r="V15" s="29"/>
      <c r="W15" s="30"/>
      <c r="X15" s="30"/>
      <c r="Y15" s="30"/>
      <c r="Z15" s="30"/>
      <c r="AA15" s="31"/>
      <c r="AB15" s="31"/>
      <c r="AC15" s="31"/>
      <c r="AD15" s="31"/>
    </row>
    <row r="16" spans="1:30" ht="57.6" x14ac:dyDescent="0.3">
      <c r="A16" s="24" t="s">
        <v>28</v>
      </c>
      <c r="B16" s="25" t="s">
        <v>84</v>
      </c>
      <c r="C16" s="24" t="s">
        <v>85</v>
      </c>
      <c r="D16" s="13">
        <f t="shared" si="6"/>
        <v>96.969696969696969</v>
      </c>
      <c r="E16" s="13">
        <f t="shared" si="7"/>
        <v>100</v>
      </c>
      <c r="F16" s="14">
        <f t="shared" si="8"/>
        <v>66</v>
      </c>
      <c r="G16" s="14">
        <v>0</v>
      </c>
      <c r="H16" s="14">
        <v>0</v>
      </c>
      <c r="I16" s="15">
        <f t="shared" si="9"/>
        <v>63</v>
      </c>
      <c r="J16" s="16"/>
      <c r="K16" s="16"/>
      <c r="L16" s="26"/>
      <c r="M16" s="27">
        <v>30</v>
      </c>
      <c r="N16" s="27">
        <v>3</v>
      </c>
      <c r="O16" s="27">
        <v>30</v>
      </c>
      <c r="P16" s="27"/>
      <c r="Q16" s="17">
        <f t="shared" si="10"/>
        <v>1</v>
      </c>
      <c r="R16" s="28"/>
      <c r="S16" s="28">
        <v>1</v>
      </c>
      <c r="T16" s="29">
        <v>1</v>
      </c>
      <c r="U16" s="29">
        <v>1</v>
      </c>
      <c r="V16" s="29"/>
      <c r="W16" s="30"/>
      <c r="X16" s="30"/>
      <c r="Y16" s="30"/>
      <c r="Z16" s="30"/>
      <c r="AA16" s="31"/>
      <c r="AB16" s="31"/>
      <c r="AC16" s="31"/>
      <c r="AD16" s="31"/>
    </row>
    <row r="17" spans="1:30" ht="57.6" x14ac:dyDescent="0.3">
      <c r="A17" s="24" t="s">
        <v>28</v>
      </c>
      <c r="B17" s="25" t="s">
        <v>86</v>
      </c>
      <c r="C17" s="24" t="s">
        <v>87</v>
      </c>
      <c r="D17" s="13">
        <f t="shared" si="6"/>
        <v>88.732394366197184</v>
      </c>
      <c r="E17" s="13">
        <f t="shared" si="7"/>
        <v>100</v>
      </c>
      <c r="F17" s="14">
        <f t="shared" si="8"/>
        <v>71</v>
      </c>
      <c r="G17" s="14">
        <v>0</v>
      </c>
      <c r="H17" s="14">
        <v>0</v>
      </c>
      <c r="I17" s="15">
        <f t="shared" si="9"/>
        <v>59</v>
      </c>
      <c r="J17" s="16"/>
      <c r="K17" s="16"/>
      <c r="L17" s="26"/>
      <c r="M17" s="27">
        <v>45</v>
      </c>
      <c r="N17" s="27">
        <v>3</v>
      </c>
      <c r="O17" s="27">
        <v>11</v>
      </c>
      <c r="P17" s="27"/>
      <c r="Q17" s="17">
        <f t="shared" si="10"/>
        <v>4</v>
      </c>
      <c r="R17" s="28"/>
      <c r="S17" s="28">
        <v>4</v>
      </c>
      <c r="T17" s="29"/>
      <c r="U17" s="29">
        <v>8</v>
      </c>
      <c r="V17" s="29"/>
      <c r="W17" s="30"/>
      <c r="X17" s="30"/>
      <c r="Y17" s="30"/>
      <c r="Z17" s="30"/>
      <c r="AA17" s="31"/>
      <c r="AB17" s="31"/>
      <c r="AC17" s="31"/>
      <c r="AD17" s="31"/>
    </row>
    <row r="18" spans="1:30" ht="57.6" x14ac:dyDescent="0.3">
      <c r="A18" s="24" t="s">
        <v>28</v>
      </c>
      <c r="B18" s="25" t="s">
        <v>88</v>
      </c>
      <c r="C18" s="24" t="s">
        <v>89</v>
      </c>
      <c r="D18" s="13">
        <f t="shared" si="6"/>
        <v>91.666666666666657</v>
      </c>
      <c r="E18" s="13">
        <f t="shared" si="7"/>
        <v>100</v>
      </c>
      <c r="F18" s="14">
        <f t="shared" si="8"/>
        <v>12</v>
      </c>
      <c r="G18" s="14">
        <v>0</v>
      </c>
      <c r="H18" s="14">
        <v>0</v>
      </c>
      <c r="I18" s="15">
        <f t="shared" si="9"/>
        <v>11</v>
      </c>
      <c r="J18" s="16"/>
      <c r="K18" s="16"/>
      <c r="L18" s="26"/>
      <c r="M18" s="27">
        <v>5</v>
      </c>
      <c r="N18" s="27"/>
      <c r="O18" s="27">
        <v>6</v>
      </c>
      <c r="P18" s="27"/>
      <c r="Q18" s="17">
        <f t="shared" si="10"/>
        <v>0</v>
      </c>
      <c r="R18" s="28"/>
      <c r="S18" s="28"/>
      <c r="T18" s="29">
        <v>1</v>
      </c>
      <c r="U18" s="29"/>
      <c r="V18" s="29"/>
      <c r="W18" s="30"/>
      <c r="X18" s="30"/>
      <c r="Y18" s="30"/>
      <c r="Z18" s="30"/>
      <c r="AA18" s="31"/>
      <c r="AB18" s="31"/>
      <c r="AC18" s="31"/>
      <c r="AD18" s="31"/>
    </row>
    <row r="19" spans="1:30" ht="57.6" x14ac:dyDescent="0.3">
      <c r="A19" s="24" t="s">
        <v>28</v>
      </c>
      <c r="B19" s="25" t="s">
        <v>90</v>
      </c>
      <c r="C19" s="24" t="s">
        <v>91</v>
      </c>
      <c r="D19" s="13">
        <f t="shared" si="6"/>
        <v>90</v>
      </c>
      <c r="E19" s="13">
        <f t="shared" si="7"/>
        <v>100</v>
      </c>
      <c r="F19" s="14">
        <f t="shared" si="8"/>
        <v>40</v>
      </c>
      <c r="G19" s="14">
        <v>0</v>
      </c>
      <c r="H19" s="14">
        <v>0</v>
      </c>
      <c r="I19" s="15">
        <f t="shared" si="9"/>
        <v>34</v>
      </c>
      <c r="J19" s="16"/>
      <c r="K19" s="16"/>
      <c r="L19" s="26"/>
      <c r="M19" s="27">
        <v>25</v>
      </c>
      <c r="N19" s="27"/>
      <c r="O19" s="27">
        <v>9</v>
      </c>
      <c r="P19" s="27"/>
      <c r="Q19" s="17">
        <f t="shared" si="10"/>
        <v>2</v>
      </c>
      <c r="R19" s="28"/>
      <c r="S19" s="28">
        <v>2</v>
      </c>
      <c r="T19" s="29"/>
      <c r="U19" s="29">
        <v>4</v>
      </c>
      <c r="V19" s="29"/>
      <c r="W19" s="30"/>
      <c r="X19" s="30"/>
      <c r="Y19" s="30"/>
      <c r="Z19" s="30"/>
      <c r="AA19" s="31"/>
      <c r="AB19" s="31"/>
      <c r="AC19" s="31"/>
      <c r="AD19" s="31"/>
    </row>
    <row r="20" spans="1:30" ht="57.6" x14ac:dyDescent="0.3">
      <c r="A20" s="24" t="s">
        <v>28</v>
      </c>
      <c r="B20" s="25" t="s">
        <v>92</v>
      </c>
      <c r="C20" s="24" t="s">
        <v>93</v>
      </c>
      <c r="D20" s="13">
        <f t="shared" si="6"/>
        <v>100</v>
      </c>
      <c r="E20" s="13">
        <f t="shared" si="7"/>
        <v>100</v>
      </c>
      <c r="F20" s="14">
        <f t="shared" si="8"/>
        <v>16</v>
      </c>
      <c r="G20" s="14">
        <v>0</v>
      </c>
      <c r="H20" s="14">
        <v>0</v>
      </c>
      <c r="I20" s="15">
        <f t="shared" si="9"/>
        <v>16</v>
      </c>
      <c r="J20" s="16"/>
      <c r="K20" s="16"/>
      <c r="L20" s="26"/>
      <c r="M20" s="27">
        <v>11</v>
      </c>
      <c r="N20" s="27">
        <v>2</v>
      </c>
      <c r="O20" s="27">
        <v>3</v>
      </c>
      <c r="P20" s="27"/>
      <c r="Q20" s="17">
        <f t="shared" si="10"/>
        <v>0</v>
      </c>
      <c r="R20" s="28"/>
      <c r="S20" s="28"/>
      <c r="T20" s="29"/>
      <c r="U20" s="29"/>
      <c r="V20" s="29"/>
      <c r="W20" s="30"/>
      <c r="X20" s="30"/>
      <c r="Y20" s="30"/>
      <c r="Z20" s="30"/>
      <c r="AA20" s="31"/>
      <c r="AB20" s="31"/>
      <c r="AC20" s="31"/>
      <c r="AD20" s="31"/>
    </row>
    <row r="21" spans="1:30" x14ac:dyDescent="0.3">
      <c r="A21" s="24" t="s">
        <v>30</v>
      </c>
      <c r="B21" s="25"/>
      <c r="C21" s="24"/>
      <c r="D21" s="13" t="e">
        <f t="shared" si="6"/>
        <v>#DIV/0!</v>
      </c>
      <c r="E21" s="13" t="e">
        <f t="shared" si="7"/>
        <v>#DIV/0!</v>
      </c>
      <c r="F21" s="14">
        <f t="shared" si="8"/>
        <v>0</v>
      </c>
      <c r="G21" s="14"/>
      <c r="H21" s="14"/>
      <c r="I21" s="15">
        <f t="shared" si="9"/>
        <v>0</v>
      </c>
      <c r="J21" s="16"/>
      <c r="K21" s="16"/>
      <c r="L21" s="26"/>
      <c r="M21" s="27"/>
      <c r="N21" s="27"/>
      <c r="O21" s="27"/>
      <c r="P21" s="27"/>
      <c r="Q21" s="17">
        <f t="shared" si="10"/>
        <v>0</v>
      </c>
      <c r="R21" s="28"/>
      <c r="S21" s="28"/>
      <c r="T21" s="29"/>
      <c r="U21" s="29"/>
      <c r="V21" s="29"/>
      <c r="W21" s="30"/>
      <c r="X21" s="30"/>
      <c r="Y21" s="30"/>
      <c r="Z21" s="30"/>
      <c r="AA21" s="31"/>
      <c r="AB21" s="31"/>
      <c r="AC21" s="31"/>
      <c r="AD21" s="31"/>
    </row>
    <row r="22" spans="1:30" x14ac:dyDescent="0.3">
      <c r="A22" s="24" t="s">
        <v>30</v>
      </c>
      <c r="B22" s="25" t="s">
        <v>30</v>
      </c>
      <c r="C22" s="24" t="s">
        <v>30</v>
      </c>
      <c r="D22" s="13" t="e">
        <f t="shared" si="6"/>
        <v>#DIV/0!</v>
      </c>
      <c r="E22" s="13" t="e">
        <f t="shared" si="7"/>
        <v>#DIV/0!</v>
      </c>
      <c r="F22" s="14">
        <f t="shared" si="8"/>
        <v>0</v>
      </c>
      <c r="G22" s="14"/>
      <c r="H22" s="14"/>
      <c r="I22" s="15">
        <f t="shared" si="9"/>
        <v>0</v>
      </c>
      <c r="J22" s="16"/>
      <c r="K22" s="16"/>
      <c r="L22" s="26"/>
      <c r="M22" s="27"/>
      <c r="N22" s="27"/>
      <c r="O22" s="27"/>
      <c r="P22" s="27"/>
      <c r="Q22" s="17">
        <f t="shared" si="10"/>
        <v>0</v>
      </c>
      <c r="R22" s="28"/>
      <c r="S22" s="28"/>
      <c r="T22" s="29"/>
      <c r="U22" s="29"/>
      <c r="V22" s="29"/>
      <c r="W22" s="30"/>
      <c r="X22" s="30"/>
      <c r="Y22" s="30"/>
      <c r="Z22" s="30"/>
      <c r="AA22" s="31"/>
      <c r="AB22" s="31"/>
      <c r="AC22" s="31"/>
      <c r="AD22" s="31"/>
    </row>
    <row r="23" spans="1:30" x14ac:dyDescent="0.3">
      <c r="A23" s="24" t="s">
        <v>30</v>
      </c>
      <c r="B23" s="25" t="s">
        <v>30</v>
      </c>
      <c r="C23" s="24" t="s">
        <v>30</v>
      </c>
      <c r="D23" s="13" t="e">
        <f t="shared" si="6"/>
        <v>#DIV/0!</v>
      </c>
      <c r="E23" s="13" t="e">
        <f t="shared" si="7"/>
        <v>#DIV/0!</v>
      </c>
      <c r="F23" s="14">
        <f t="shared" si="8"/>
        <v>0</v>
      </c>
      <c r="G23" s="14"/>
      <c r="H23" s="14"/>
      <c r="I23" s="15">
        <f t="shared" si="9"/>
        <v>0</v>
      </c>
      <c r="J23" s="16"/>
      <c r="K23" s="16"/>
      <c r="L23" s="26"/>
      <c r="M23" s="27"/>
      <c r="N23" s="27"/>
      <c r="O23" s="27"/>
      <c r="P23" s="27"/>
      <c r="Q23" s="17">
        <f t="shared" si="10"/>
        <v>0</v>
      </c>
      <c r="R23" s="28"/>
      <c r="S23" s="28"/>
      <c r="T23" s="29"/>
      <c r="U23" s="29"/>
      <c r="V23" s="29"/>
      <c r="W23" s="30"/>
      <c r="X23" s="30"/>
      <c r="Y23" s="30"/>
      <c r="Z23" s="30"/>
      <c r="AA23" s="31"/>
      <c r="AB23" s="31"/>
      <c r="AC23" s="31"/>
      <c r="AD23" s="31"/>
    </row>
    <row r="24" spans="1:30" x14ac:dyDescent="0.3">
      <c r="A24" s="24" t="s">
        <v>30</v>
      </c>
      <c r="B24" s="25" t="s">
        <v>30</v>
      </c>
      <c r="C24" s="24" t="s">
        <v>30</v>
      </c>
      <c r="D24" s="13" t="e">
        <f t="shared" si="6"/>
        <v>#DIV/0!</v>
      </c>
      <c r="E24" s="13" t="e">
        <f t="shared" si="7"/>
        <v>#DIV/0!</v>
      </c>
      <c r="F24" s="14">
        <f t="shared" si="8"/>
        <v>0</v>
      </c>
      <c r="G24" s="14"/>
      <c r="H24" s="14"/>
      <c r="I24" s="15">
        <f t="shared" si="9"/>
        <v>0</v>
      </c>
      <c r="J24" s="16"/>
      <c r="K24" s="16"/>
      <c r="L24" s="26"/>
      <c r="M24" s="27"/>
      <c r="N24" s="27"/>
      <c r="O24" s="27"/>
      <c r="P24" s="27"/>
      <c r="Q24" s="17">
        <f t="shared" si="10"/>
        <v>0</v>
      </c>
      <c r="R24" s="28"/>
      <c r="S24" s="28"/>
      <c r="T24" s="29"/>
      <c r="U24" s="29"/>
      <c r="V24" s="29"/>
      <c r="W24" s="30"/>
      <c r="X24" s="30"/>
      <c r="Y24" s="30"/>
      <c r="Z24" s="30"/>
      <c r="AA24" s="31"/>
      <c r="AB24" s="31"/>
      <c r="AC24" s="31"/>
      <c r="AD24" s="31"/>
    </row>
    <row r="25" spans="1:30" x14ac:dyDescent="0.3">
      <c r="A25" s="24" t="s">
        <v>30</v>
      </c>
      <c r="B25" s="25" t="s">
        <v>30</v>
      </c>
      <c r="C25" s="24" t="s">
        <v>30</v>
      </c>
      <c r="D25" s="13" t="e">
        <f t="shared" si="6"/>
        <v>#DIV/0!</v>
      </c>
      <c r="E25" s="13" t="e">
        <f t="shared" si="7"/>
        <v>#DIV/0!</v>
      </c>
      <c r="F25" s="14">
        <f t="shared" si="8"/>
        <v>0</v>
      </c>
      <c r="G25" s="14"/>
      <c r="H25" s="14"/>
      <c r="I25" s="15">
        <f t="shared" si="9"/>
        <v>0</v>
      </c>
      <c r="J25" s="16"/>
      <c r="K25" s="16"/>
      <c r="L25" s="26"/>
      <c r="M25" s="27"/>
      <c r="N25" s="27"/>
      <c r="O25" s="27"/>
      <c r="P25" s="27"/>
      <c r="Q25" s="17">
        <f t="shared" si="10"/>
        <v>0</v>
      </c>
      <c r="R25" s="28"/>
      <c r="S25" s="28"/>
      <c r="T25" s="29"/>
      <c r="U25" s="29"/>
      <c r="V25" s="29"/>
      <c r="W25" s="30"/>
      <c r="X25" s="30"/>
      <c r="Y25" s="30"/>
      <c r="Z25" s="30"/>
      <c r="AA25" s="31"/>
      <c r="AB25" s="31"/>
      <c r="AC25" s="31"/>
      <c r="AD25" s="31"/>
    </row>
    <row r="26" spans="1:30" x14ac:dyDescent="0.3">
      <c r="A26" s="24" t="s">
        <v>30</v>
      </c>
      <c r="B26" s="25" t="s">
        <v>30</v>
      </c>
      <c r="C26" s="24" t="s">
        <v>30</v>
      </c>
      <c r="D26" s="13" t="e">
        <f t="shared" si="6"/>
        <v>#DIV/0!</v>
      </c>
      <c r="E26" s="13" t="e">
        <f t="shared" si="7"/>
        <v>#DIV/0!</v>
      </c>
      <c r="F26" s="14">
        <f t="shared" si="8"/>
        <v>0</v>
      </c>
      <c r="G26" s="14"/>
      <c r="H26" s="14"/>
      <c r="I26" s="15">
        <f t="shared" si="9"/>
        <v>0</v>
      </c>
      <c r="J26" s="16"/>
      <c r="K26" s="16"/>
      <c r="L26" s="26"/>
      <c r="M26" s="27"/>
      <c r="N26" s="27"/>
      <c r="O26" s="27"/>
      <c r="P26" s="27"/>
      <c r="Q26" s="17">
        <f t="shared" si="10"/>
        <v>0</v>
      </c>
      <c r="R26" s="28"/>
      <c r="S26" s="28"/>
      <c r="T26" s="29"/>
      <c r="U26" s="29"/>
      <c r="V26" s="29"/>
      <c r="W26" s="30"/>
      <c r="X26" s="30"/>
      <c r="Y26" s="30"/>
      <c r="Z26" s="30"/>
      <c r="AA26" s="31"/>
      <c r="AB26" s="31"/>
      <c r="AC26" s="31"/>
      <c r="AD26" s="31"/>
    </row>
    <row r="27" spans="1:30" x14ac:dyDescent="0.3">
      <c r="A27" s="24" t="s">
        <v>30</v>
      </c>
      <c r="B27" s="25" t="s">
        <v>30</v>
      </c>
      <c r="C27" s="24" t="s">
        <v>30</v>
      </c>
      <c r="D27" s="13" t="e">
        <f t="shared" si="6"/>
        <v>#DIV/0!</v>
      </c>
      <c r="E27" s="13" t="e">
        <f t="shared" si="7"/>
        <v>#DIV/0!</v>
      </c>
      <c r="F27" s="14">
        <f t="shared" si="8"/>
        <v>0</v>
      </c>
      <c r="G27" s="14"/>
      <c r="H27" s="14"/>
      <c r="I27" s="15">
        <f t="shared" si="9"/>
        <v>0</v>
      </c>
      <c r="J27" s="16"/>
      <c r="K27" s="16"/>
      <c r="L27" s="26"/>
      <c r="M27" s="27"/>
      <c r="N27" s="27"/>
      <c r="O27" s="27"/>
      <c r="P27" s="27"/>
      <c r="Q27" s="17">
        <f t="shared" si="10"/>
        <v>0</v>
      </c>
      <c r="R27" s="28"/>
      <c r="S27" s="28"/>
      <c r="T27" s="29"/>
      <c r="U27" s="29"/>
      <c r="V27" s="29"/>
      <c r="W27" s="30"/>
      <c r="X27" s="30"/>
      <c r="Y27" s="30"/>
      <c r="Z27" s="30"/>
      <c r="AA27" s="31"/>
      <c r="AB27" s="31"/>
      <c r="AC27" s="31"/>
      <c r="AD27" s="31"/>
    </row>
    <row r="28" spans="1:30" x14ac:dyDescent="0.3">
      <c r="A28" s="24" t="s">
        <v>30</v>
      </c>
      <c r="B28" s="25" t="s">
        <v>30</v>
      </c>
      <c r="C28" s="24" t="s">
        <v>30</v>
      </c>
      <c r="D28" s="13" t="e">
        <f t="shared" si="6"/>
        <v>#DIV/0!</v>
      </c>
      <c r="E28" s="13" t="e">
        <f t="shared" si="7"/>
        <v>#DIV/0!</v>
      </c>
      <c r="F28" s="14">
        <f t="shared" si="8"/>
        <v>0</v>
      </c>
      <c r="G28" s="14"/>
      <c r="H28" s="14"/>
      <c r="I28" s="15">
        <f t="shared" si="9"/>
        <v>0</v>
      </c>
      <c r="J28" s="16"/>
      <c r="K28" s="16"/>
      <c r="L28" s="26"/>
      <c r="M28" s="27"/>
      <c r="N28" s="27"/>
      <c r="O28" s="27"/>
      <c r="P28" s="27"/>
      <c r="Q28" s="17">
        <f t="shared" si="10"/>
        <v>0</v>
      </c>
      <c r="R28" s="28"/>
      <c r="S28" s="28"/>
      <c r="T28" s="29"/>
      <c r="U28" s="29"/>
      <c r="V28" s="29"/>
      <c r="W28" s="30"/>
      <c r="X28" s="30"/>
      <c r="Y28" s="30"/>
      <c r="Z28" s="30"/>
      <c r="AA28" s="31"/>
      <c r="AB28" s="31"/>
      <c r="AC28" s="31"/>
      <c r="AD28" s="31"/>
    </row>
    <row r="29" spans="1:30" x14ac:dyDescent="0.3">
      <c r="A29" s="24" t="s">
        <v>30</v>
      </c>
      <c r="B29" s="25" t="s">
        <v>30</v>
      </c>
      <c r="C29" s="24" t="s">
        <v>30</v>
      </c>
      <c r="D29" s="13" t="e">
        <f t="shared" si="6"/>
        <v>#DIV/0!</v>
      </c>
      <c r="E29" s="13" t="e">
        <f t="shared" si="7"/>
        <v>#DIV/0!</v>
      </c>
      <c r="F29" s="14">
        <f t="shared" si="8"/>
        <v>0</v>
      </c>
      <c r="G29" s="14"/>
      <c r="H29" s="14"/>
      <c r="I29" s="15">
        <f t="shared" si="9"/>
        <v>0</v>
      </c>
      <c r="J29" s="16"/>
      <c r="K29" s="16"/>
      <c r="L29" s="26"/>
      <c r="M29" s="27"/>
      <c r="N29" s="27"/>
      <c r="O29" s="27"/>
      <c r="P29" s="27"/>
      <c r="Q29" s="17">
        <f t="shared" si="10"/>
        <v>0</v>
      </c>
      <c r="R29" s="28"/>
      <c r="S29" s="28"/>
      <c r="T29" s="29"/>
      <c r="U29" s="29"/>
      <c r="V29" s="29"/>
      <c r="W29" s="30"/>
      <c r="X29" s="30"/>
      <c r="Y29" s="30"/>
      <c r="Z29" s="30"/>
      <c r="AA29" s="31"/>
      <c r="AB29" s="31"/>
      <c r="AC29" s="31"/>
      <c r="AD29" s="31"/>
    </row>
    <row r="30" spans="1:30" x14ac:dyDescent="0.3">
      <c r="A30" s="24" t="s">
        <v>30</v>
      </c>
      <c r="B30" s="25" t="s">
        <v>30</v>
      </c>
      <c r="C30" s="24" t="s">
        <v>30</v>
      </c>
      <c r="D30" s="13" t="e">
        <f t="shared" si="6"/>
        <v>#DIV/0!</v>
      </c>
      <c r="E30" s="13" t="e">
        <f t="shared" si="7"/>
        <v>#DIV/0!</v>
      </c>
      <c r="F30" s="14">
        <f t="shared" si="8"/>
        <v>0</v>
      </c>
      <c r="G30" s="14"/>
      <c r="H30" s="14"/>
      <c r="I30" s="15">
        <f t="shared" si="9"/>
        <v>0</v>
      </c>
      <c r="J30" s="16"/>
      <c r="K30" s="16"/>
      <c r="L30" s="26"/>
      <c r="M30" s="27"/>
      <c r="N30" s="27"/>
      <c r="O30" s="27"/>
      <c r="P30" s="27"/>
      <c r="Q30" s="17">
        <f t="shared" si="10"/>
        <v>0</v>
      </c>
      <c r="R30" s="28"/>
      <c r="S30" s="28"/>
      <c r="T30" s="29"/>
      <c r="U30" s="29"/>
      <c r="V30" s="29"/>
      <c r="W30" s="30"/>
      <c r="X30" s="30"/>
      <c r="Y30" s="30"/>
      <c r="Z30" s="30"/>
      <c r="AA30" s="31"/>
      <c r="AB30" s="31"/>
      <c r="AC30" s="31"/>
      <c r="AD30" s="31"/>
    </row>
    <row r="31" spans="1:30" x14ac:dyDescent="0.3">
      <c r="A31" s="24" t="s">
        <v>30</v>
      </c>
      <c r="B31" s="25" t="s">
        <v>30</v>
      </c>
      <c r="C31" s="24" t="s">
        <v>30</v>
      </c>
      <c r="D31" s="13" t="e">
        <f t="shared" si="6"/>
        <v>#DIV/0!</v>
      </c>
      <c r="E31" s="13" t="e">
        <f t="shared" si="7"/>
        <v>#DIV/0!</v>
      </c>
      <c r="F31" s="14">
        <f t="shared" si="8"/>
        <v>0</v>
      </c>
      <c r="G31" s="14"/>
      <c r="H31" s="14"/>
      <c r="I31" s="15">
        <f t="shared" si="9"/>
        <v>0</v>
      </c>
      <c r="J31" s="16"/>
      <c r="K31" s="16"/>
      <c r="L31" s="26"/>
      <c r="M31" s="27"/>
      <c r="N31" s="27"/>
      <c r="O31" s="27"/>
      <c r="P31" s="27"/>
      <c r="Q31" s="17">
        <f t="shared" si="10"/>
        <v>0</v>
      </c>
      <c r="R31" s="28"/>
      <c r="S31" s="28"/>
      <c r="T31" s="29"/>
      <c r="U31" s="29"/>
      <c r="V31" s="29"/>
      <c r="W31" s="30"/>
      <c r="X31" s="30"/>
      <c r="Y31" s="30"/>
      <c r="Z31" s="30"/>
      <c r="AA31" s="31"/>
      <c r="AB31" s="31"/>
      <c r="AC31" s="31"/>
      <c r="AD31" s="31"/>
    </row>
    <row r="32" spans="1:30" x14ac:dyDescent="0.3">
      <c r="A32" s="24" t="s">
        <v>30</v>
      </c>
      <c r="B32" s="25" t="s">
        <v>30</v>
      </c>
      <c r="C32" s="24" t="s">
        <v>30</v>
      </c>
      <c r="D32" s="13" t="e">
        <f t="shared" si="6"/>
        <v>#DIV/0!</v>
      </c>
      <c r="E32" s="13" t="e">
        <f t="shared" si="7"/>
        <v>#DIV/0!</v>
      </c>
      <c r="F32" s="14">
        <f t="shared" si="8"/>
        <v>0</v>
      </c>
      <c r="G32" s="14"/>
      <c r="H32" s="14"/>
      <c r="I32" s="15">
        <f t="shared" si="9"/>
        <v>0</v>
      </c>
      <c r="J32" s="16"/>
      <c r="K32" s="16"/>
      <c r="L32" s="26"/>
      <c r="M32" s="27"/>
      <c r="N32" s="27"/>
      <c r="O32" s="27"/>
      <c r="P32" s="27"/>
      <c r="Q32" s="17">
        <f t="shared" si="10"/>
        <v>0</v>
      </c>
      <c r="R32" s="28"/>
      <c r="S32" s="28"/>
      <c r="T32" s="29"/>
      <c r="U32" s="29"/>
      <c r="V32" s="29"/>
      <c r="W32" s="30"/>
      <c r="X32" s="30"/>
      <c r="Y32" s="30"/>
      <c r="Z32" s="30"/>
      <c r="AA32" s="31"/>
      <c r="AB32" s="31"/>
      <c r="AC32" s="31"/>
      <c r="AD32" s="31"/>
    </row>
    <row r="33" spans="1:30" x14ac:dyDescent="0.3">
      <c r="A33" s="24" t="s">
        <v>30</v>
      </c>
      <c r="B33" s="25" t="s">
        <v>30</v>
      </c>
      <c r="C33" s="24" t="s">
        <v>30</v>
      </c>
      <c r="D33" s="13" t="e">
        <f t="shared" si="6"/>
        <v>#DIV/0!</v>
      </c>
      <c r="E33" s="13" t="e">
        <f t="shared" si="7"/>
        <v>#DIV/0!</v>
      </c>
      <c r="F33" s="14">
        <f t="shared" si="8"/>
        <v>0</v>
      </c>
      <c r="G33" s="14"/>
      <c r="H33" s="14"/>
      <c r="I33" s="15">
        <f t="shared" si="9"/>
        <v>0</v>
      </c>
      <c r="J33" s="16"/>
      <c r="K33" s="16"/>
      <c r="L33" s="26"/>
      <c r="M33" s="27"/>
      <c r="N33" s="27"/>
      <c r="O33" s="27"/>
      <c r="P33" s="27"/>
      <c r="Q33" s="17">
        <f t="shared" si="10"/>
        <v>0</v>
      </c>
      <c r="R33" s="28"/>
      <c r="S33" s="28"/>
      <c r="T33" s="29"/>
      <c r="U33" s="29"/>
      <c r="V33" s="29"/>
      <c r="W33" s="30"/>
      <c r="X33" s="30"/>
      <c r="Y33" s="30"/>
      <c r="Z33" s="30"/>
      <c r="AA33" s="31"/>
      <c r="AB33" s="31"/>
      <c r="AC33" s="31"/>
      <c r="AD33" s="31"/>
    </row>
    <row r="34" spans="1:30" x14ac:dyDescent="0.3">
      <c r="A34" s="24" t="s">
        <v>30</v>
      </c>
      <c r="B34" s="25" t="s">
        <v>30</v>
      </c>
      <c r="C34" s="24" t="s">
        <v>30</v>
      </c>
      <c r="D34" s="13" t="e">
        <f t="shared" si="6"/>
        <v>#DIV/0!</v>
      </c>
      <c r="E34" s="13" t="e">
        <f t="shared" si="7"/>
        <v>#DIV/0!</v>
      </c>
      <c r="F34" s="14">
        <f t="shared" si="8"/>
        <v>0</v>
      </c>
      <c r="G34" s="14"/>
      <c r="H34" s="14"/>
      <c r="I34" s="15">
        <f t="shared" si="9"/>
        <v>0</v>
      </c>
      <c r="J34" s="16"/>
      <c r="K34" s="16"/>
      <c r="L34" s="26"/>
      <c r="M34" s="27"/>
      <c r="N34" s="27"/>
      <c r="O34" s="27"/>
      <c r="P34" s="27"/>
      <c r="Q34" s="17">
        <f t="shared" si="10"/>
        <v>0</v>
      </c>
      <c r="R34" s="28"/>
      <c r="S34" s="28"/>
      <c r="T34" s="29"/>
      <c r="U34" s="29"/>
      <c r="V34" s="29"/>
      <c r="W34" s="30"/>
      <c r="X34" s="30"/>
      <c r="Y34" s="30"/>
      <c r="Z34" s="30"/>
      <c r="AA34" s="31"/>
      <c r="AB34" s="31"/>
      <c r="AC34" s="31"/>
      <c r="AD34" s="31"/>
    </row>
    <row r="35" spans="1:30" x14ac:dyDescent="0.3">
      <c r="A35" s="24" t="s">
        <v>30</v>
      </c>
      <c r="B35" s="25" t="s">
        <v>30</v>
      </c>
      <c r="C35" s="24" t="s">
        <v>30</v>
      </c>
      <c r="D35" s="13" t="e">
        <f t="shared" si="6"/>
        <v>#DIV/0!</v>
      </c>
      <c r="E35" s="13" t="e">
        <f t="shared" si="7"/>
        <v>#DIV/0!</v>
      </c>
      <c r="F35" s="14">
        <f t="shared" si="8"/>
        <v>0</v>
      </c>
      <c r="G35" s="14"/>
      <c r="H35" s="14"/>
      <c r="I35" s="15">
        <f t="shared" si="9"/>
        <v>0</v>
      </c>
      <c r="J35" s="16"/>
      <c r="K35" s="16"/>
      <c r="L35" s="26"/>
      <c r="M35" s="27"/>
      <c r="N35" s="27"/>
      <c r="O35" s="27"/>
      <c r="P35" s="27"/>
      <c r="Q35" s="17">
        <f t="shared" si="10"/>
        <v>0</v>
      </c>
      <c r="R35" s="28"/>
      <c r="S35" s="28"/>
      <c r="T35" s="29"/>
      <c r="U35" s="29"/>
      <c r="V35" s="29"/>
      <c r="W35" s="30"/>
      <c r="X35" s="30"/>
      <c r="Y35" s="30"/>
      <c r="Z35" s="30"/>
      <c r="AA35" s="31"/>
      <c r="AB35" s="31"/>
      <c r="AC35" s="31"/>
      <c r="AD35" s="31"/>
    </row>
    <row r="36" spans="1:30" x14ac:dyDescent="0.3">
      <c r="A36" s="24" t="s">
        <v>30</v>
      </c>
      <c r="B36" s="25" t="s">
        <v>30</v>
      </c>
      <c r="C36" s="24" t="s">
        <v>30</v>
      </c>
      <c r="D36" s="13" t="e">
        <f t="shared" si="6"/>
        <v>#DIV/0!</v>
      </c>
      <c r="E36" s="13" t="e">
        <f t="shared" si="7"/>
        <v>#DIV/0!</v>
      </c>
      <c r="F36" s="14">
        <f t="shared" si="8"/>
        <v>0</v>
      </c>
      <c r="G36" s="14"/>
      <c r="H36" s="14"/>
      <c r="I36" s="15">
        <f t="shared" si="9"/>
        <v>0</v>
      </c>
      <c r="J36" s="16"/>
      <c r="K36" s="16"/>
      <c r="L36" s="26"/>
      <c r="M36" s="27"/>
      <c r="N36" s="27"/>
      <c r="O36" s="27"/>
      <c r="P36" s="27"/>
      <c r="Q36" s="17">
        <f t="shared" si="10"/>
        <v>0</v>
      </c>
      <c r="R36" s="28"/>
      <c r="S36" s="28"/>
      <c r="T36" s="29"/>
      <c r="U36" s="29"/>
      <c r="V36" s="29"/>
      <c r="W36" s="30"/>
      <c r="X36" s="30"/>
      <c r="Y36" s="30"/>
      <c r="Z36" s="30"/>
      <c r="AA36" s="31"/>
      <c r="AB36" s="31"/>
      <c r="AC36" s="31"/>
      <c r="AD36" s="31"/>
    </row>
    <row r="37" spans="1:30" x14ac:dyDescent="0.3">
      <c r="A37" s="24" t="s">
        <v>30</v>
      </c>
      <c r="B37" s="25" t="s">
        <v>30</v>
      </c>
      <c r="C37" s="24" t="s">
        <v>30</v>
      </c>
      <c r="D37" s="13" t="e">
        <f t="shared" si="6"/>
        <v>#DIV/0!</v>
      </c>
      <c r="E37" s="13" t="e">
        <f t="shared" si="7"/>
        <v>#DIV/0!</v>
      </c>
      <c r="F37" s="14">
        <f t="shared" si="8"/>
        <v>0</v>
      </c>
      <c r="G37" s="14"/>
      <c r="H37" s="14"/>
      <c r="I37" s="15">
        <f t="shared" si="9"/>
        <v>0</v>
      </c>
      <c r="J37" s="16"/>
      <c r="K37" s="16"/>
      <c r="L37" s="26"/>
      <c r="M37" s="27"/>
      <c r="N37" s="27"/>
      <c r="O37" s="27"/>
      <c r="P37" s="27"/>
      <c r="Q37" s="17">
        <f t="shared" si="10"/>
        <v>0</v>
      </c>
      <c r="R37" s="28"/>
      <c r="S37" s="28"/>
      <c r="T37" s="29"/>
      <c r="U37" s="29"/>
      <c r="V37" s="29"/>
      <c r="W37" s="30"/>
      <c r="X37" s="30"/>
      <c r="Y37" s="30"/>
      <c r="Z37" s="30"/>
      <c r="AA37" s="31"/>
      <c r="AB37" s="31"/>
      <c r="AC37" s="31"/>
      <c r="AD37" s="31"/>
    </row>
    <row r="38" spans="1:30" x14ac:dyDescent="0.3">
      <c r="A38" s="24" t="s">
        <v>30</v>
      </c>
      <c r="B38" s="25" t="s">
        <v>30</v>
      </c>
      <c r="C38" s="24" t="s">
        <v>30</v>
      </c>
      <c r="D38" s="13" t="e">
        <f t="shared" si="6"/>
        <v>#DIV/0!</v>
      </c>
      <c r="E38" s="13" t="e">
        <f t="shared" si="7"/>
        <v>#DIV/0!</v>
      </c>
      <c r="F38" s="14">
        <f t="shared" si="8"/>
        <v>0</v>
      </c>
      <c r="G38" s="14"/>
      <c r="H38" s="14"/>
      <c r="I38" s="15">
        <f t="shared" si="9"/>
        <v>0</v>
      </c>
      <c r="J38" s="16"/>
      <c r="K38" s="16"/>
      <c r="L38" s="26"/>
      <c r="M38" s="27"/>
      <c r="N38" s="27"/>
      <c r="O38" s="27"/>
      <c r="P38" s="27"/>
      <c r="Q38" s="17">
        <f t="shared" si="10"/>
        <v>0</v>
      </c>
      <c r="R38" s="28"/>
      <c r="S38" s="28"/>
      <c r="T38" s="29"/>
      <c r="U38" s="29"/>
      <c r="V38" s="29"/>
      <c r="W38" s="30"/>
      <c r="X38" s="30"/>
      <c r="Y38" s="30"/>
      <c r="Z38" s="30"/>
      <c r="AA38" s="31"/>
      <c r="AB38" s="31"/>
      <c r="AC38" s="31"/>
      <c r="AD38" s="31"/>
    </row>
    <row r="39" spans="1:30" x14ac:dyDescent="0.3">
      <c r="A39" s="24" t="s">
        <v>30</v>
      </c>
      <c r="B39" s="25" t="s">
        <v>30</v>
      </c>
      <c r="C39" s="24" t="s">
        <v>30</v>
      </c>
      <c r="D39" s="13" t="e">
        <f t="shared" si="6"/>
        <v>#DIV/0!</v>
      </c>
      <c r="E39" s="13" t="e">
        <f t="shared" si="7"/>
        <v>#DIV/0!</v>
      </c>
      <c r="F39" s="14">
        <f t="shared" si="8"/>
        <v>0</v>
      </c>
      <c r="G39" s="14"/>
      <c r="H39" s="14"/>
      <c r="I39" s="15">
        <f t="shared" si="9"/>
        <v>0</v>
      </c>
      <c r="J39" s="16"/>
      <c r="K39" s="16"/>
      <c r="L39" s="26"/>
      <c r="M39" s="27"/>
      <c r="N39" s="27"/>
      <c r="O39" s="27"/>
      <c r="P39" s="27"/>
      <c r="Q39" s="17">
        <f t="shared" si="10"/>
        <v>0</v>
      </c>
      <c r="R39" s="28"/>
      <c r="S39" s="28"/>
      <c r="T39" s="29"/>
      <c r="U39" s="29"/>
      <c r="V39" s="29"/>
      <c r="W39" s="30"/>
      <c r="X39" s="30"/>
      <c r="Y39" s="30"/>
      <c r="Z39" s="30"/>
      <c r="AA39" s="31"/>
      <c r="AB39" s="31"/>
      <c r="AC39" s="31"/>
      <c r="AD39" s="31"/>
    </row>
    <row r="40" spans="1:30" x14ac:dyDescent="0.3">
      <c r="A40" s="24" t="s">
        <v>30</v>
      </c>
      <c r="B40" s="25" t="s">
        <v>30</v>
      </c>
      <c r="C40" s="24" t="s">
        <v>30</v>
      </c>
      <c r="D40" s="13" t="e">
        <f t="shared" si="6"/>
        <v>#DIV/0!</v>
      </c>
      <c r="E40" s="13" t="e">
        <f t="shared" si="7"/>
        <v>#DIV/0!</v>
      </c>
      <c r="F40" s="14">
        <f t="shared" si="8"/>
        <v>0</v>
      </c>
      <c r="G40" s="14"/>
      <c r="H40" s="14"/>
      <c r="I40" s="15">
        <f t="shared" si="9"/>
        <v>0</v>
      </c>
      <c r="J40" s="16"/>
      <c r="K40" s="16"/>
      <c r="L40" s="26"/>
      <c r="M40" s="27"/>
      <c r="N40" s="27"/>
      <c r="O40" s="27"/>
      <c r="P40" s="27"/>
      <c r="Q40" s="17">
        <f t="shared" si="10"/>
        <v>0</v>
      </c>
      <c r="R40" s="28"/>
      <c r="S40" s="28"/>
      <c r="T40" s="29"/>
      <c r="U40" s="29"/>
      <c r="V40" s="29"/>
      <c r="W40" s="30"/>
      <c r="X40" s="30"/>
      <c r="Y40" s="30"/>
      <c r="Z40" s="30"/>
      <c r="AA40" s="31"/>
      <c r="AB40" s="31"/>
      <c r="AC40" s="31"/>
      <c r="AD40" s="31"/>
    </row>
    <row r="41" spans="1:30" x14ac:dyDescent="0.3">
      <c r="A41" s="24" t="s">
        <v>30</v>
      </c>
      <c r="B41" s="25" t="s">
        <v>30</v>
      </c>
      <c r="C41" s="24" t="s">
        <v>30</v>
      </c>
      <c r="D41" s="13" t="e">
        <f t="shared" si="6"/>
        <v>#DIV/0!</v>
      </c>
      <c r="E41" s="13" t="e">
        <f t="shared" si="7"/>
        <v>#DIV/0!</v>
      </c>
      <c r="F41" s="14">
        <f t="shared" si="8"/>
        <v>0</v>
      </c>
      <c r="G41" s="14"/>
      <c r="H41" s="14"/>
      <c r="I41" s="15">
        <f t="shared" si="9"/>
        <v>0</v>
      </c>
      <c r="J41" s="16"/>
      <c r="K41" s="16"/>
      <c r="L41" s="26"/>
      <c r="M41" s="27"/>
      <c r="N41" s="27"/>
      <c r="O41" s="27"/>
      <c r="P41" s="27"/>
      <c r="Q41" s="17">
        <f t="shared" si="10"/>
        <v>0</v>
      </c>
      <c r="R41" s="28"/>
      <c r="S41" s="28"/>
      <c r="T41" s="29"/>
      <c r="U41" s="29"/>
      <c r="V41" s="29"/>
      <c r="W41" s="30"/>
      <c r="X41" s="30"/>
      <c r="Y41" s="30"/>
      <c r="Z41" s="30"/>
      <c r="AA41" s="31"/>
      <c r="AB41" s="31"/>
      <c r="AC41" s="31"/>
      <c r="AD41" s="31"/>
    </row>
    <row r="42" spans="1:30" x14ac:dyDescent="0.3">
      <c r="A42" s="24" t="s">
        <v>30</v>
      </c>
      <c r="B42" s="25" t="s">
        <v>30</v>
      </c>
      <c r="C42" s="24" t="s">
        <v>30</v>
      </c>
      <c r="D42" s="13" t="e">
        <f t="shared" si="6"/>
        <v>#DIV/0!</v>
      </c>
      <c r="E42" s="13" t="e">
        <f t="shared" si="7"/>
        <v>#DIV/0!</v>
      </c>
      <c r="F42" s="14">
        <f t="shared" si="8"/>
        <v>0</v>
      </c>
      <c r="G42" s="14"/>
      <c r="H42" s="14"/>
      <c r="I42" s="15">
        <f t="shared" si="9"/>
        <v>0</v>
      </c>
      <c r="J42" s="16"/>
      <c r="K42" s="16"/>
      <c r="L42" s="26"/>
      <c r="M42" s="27"/>
      <c r="N42" s="27"/>
      <c r="O42" s="27"/>
      <c r="P42" s="27"/>
      <c r="Q42" s="17">
        <f t="shared" si="10"/>
        <v>0</v>
      </c>
      <c r="R42" s="28"/>
      <c r="S42" s="28"/>
      <c r="T42" s="29"/>
      <c r="U42" s="29"/>
      <c r="V42" s="29"/>
      <c r="W42" s="30"/>
      <c r="X42" s="30"/>
      <c r="Y42" s="30"/>
      <c r="Z42" s="30"/>
      <c r="AA42" s="31"/>
      <c r="AB42" s="31"/>
      <c r="AC42" s="31"/>
      <c r="AD42" s="31"/>
    </row>
    <row r="43" spans="1:30" x14ac:dyDescent="0.3">
      <c r="A43" s="24" t="s">
        <v>30</v>
      </c>
      <c r="B43" s="25" t="s">
        <v>30</v>
      </c>
      <c r="C43" s="24" t="s">
        <v>30</v>
      </c>
      <c r="D43" s="13" t="e">
        <f t="shared" si="6"/>
        <v>#DIV/0!</v>
      </c>
      <c r="E43" s="13" t="e">
        <f t="shared" si="7"/>
        <v>#DIV/0!</v>
      </c>
      <c r="F43" s="14">
        <f t="shared" si="8"/>
        <v>0</v>
      </c>
      <c r="G43" s="14"/>
      <c r="H43" s="14"/>
      <c r="I43" s="15">
        <f t="shared" si="9"/>
        <v>0</v>
      </c>
      <c r="J43" s="16"/>
      <c r="K43" s="16"/>
      <c r="L43" s="26"/>
      <c r="M43" s="27"/>
      <c r="N43" s="27"/>
      <c r="O43" s="27"/>
      <c r="P43" s="27"/>
      <c r="Q43" s="17">
        <f t="shared" si="10"/>
        <v>0</v>
      </c>
      <c r="R43" s="28"/>
      <c r="S43" s="28"/>
      <c r="T43" s="29"/>
      <c r="U43" s="29"/>
      <c r="V43" s="29"/>
      <c r="W43" s="30"/>
      <c r="X43" s="30"/>
      <c r="Y43" s="30"/>
      <c r="Z43" s="30"/>
      <c r="AA43" s="31"/>
      <c r="AB43" s="31"/>
      <c r="AC43" s="31"/>
      <c r="AD43" s="31"/>
    </row>
    <row r="44" spans="1:30" x14ac:dyDescent="0.3">
      <c r="A44" s="24" t="s">
        <v>30</v>
      </c>
      <c r="B44" s="25" t="s">
        <v>30</v>
      </c>
      <c r="C44" s="24" t="s">
        <v>30</v>
      </c>
      <c r="D44" s="13" t="e">
        <f t="shared" si="6"/>
        <v>#DIV/0!</v>
      </c>
      <c r="E44" s="13" t="e">
        <f t="shared" si="7"/>
        <v>#DIV/0!</v>
      </c>
      <c r="F44" s="14">
        <f t="shared" si="8"/>
        <v>0</v>
      </c>
      <c r="G44" s="14"/>
      <c r="H44" s="14"/>
      <c r="I44" s="15">
        <f t="shared" si="9"/>
        <v>0</v>
      </c>
      <c r="J44" s="16"/>
      <c r="K44" s="16"/>
      <c r="L44" s="26"/>
      <c r="M44" s="27"/>
      <c r="N44" s="27"/>
      <c r="O44" s="27"/>
      <c r="P44" s="27"/>
      <c r="Q44" s="17">
        <f t="shared" si="10"/>
        <v>0</v>
      </c>
      <c r="R44" s="28"/>
      <c r="S44" s="28"/>
      <c r="T44" s="29"/>
      <c r="U44" s="29"/>
      <c r="V44" s="29"/>
      <c r="W44" s="30"/>
      <c r="X44" s="30"/>
      <c r="Y44" s="30"/>
      <c r="Z44" s="30"/>
      <c r="AA44" s="31"/>
      <c r="AB44" s="31"/>
      <c r="AC44" s="31"/>
      <c r="AD44" s="31"/>
    </row>
    <row r="45" spans="1:30" x14ac:dyDescent="0.3">
      <c r="A45" s="24" t="s">
        <v>30</v>
      </c>
      <c r="B45" s="25" t="s">
        <v>30</v>
      </c>
      <c r="C45" s="24" t="s">
        <v>30</v>
      </c>
      <c r="D45" s="13" t="e">
        <f t="shared" si="6"/>
        <v>#DIV/0!</v>
      </c>
      <c r="E45" s="13" t="e">
        <f t="shared" si="7"/>
        <v>#DIV/0!</v>
      </c>
      <c r="F45" s="14">
        <f t="shared" si="8"/>
        <v>0</v>
      </c>
      <c r="G45" s="14"/>
      <c r="H45" s="14"/>
      <c r="I45" s="15">
        <f t="shared" si="9"/>
        <v>0</v>
      </c>
      <c r="J45" s="16"/>
      <c r="K45" s="16"/>
      <c r="L45" s="26"/>
      <c r="M45" s="27"/>
      <c r="N45" s="27"/>
      <c r="O45" s="27"/>
      <c r="P45" s="27"/>
      <c r="Q45" s="17">
        <f t="shared" si="10"/>
        <v>0</v>
      </c>
      <c r="R45" s="28"/>
      <c r="S45" s="28"/>
      <c r="T45" s="29"/>
      <c r="U45" s="29"/>
      <c r="V45" s="29"/>
      <c r="W45" s="30"/>
      <c r="X45" s="30"/>
      <c r="Y45" s="30"/>
      <c r="Z45" s="30"/>
      <c r="AA45" s="31"/>
      <c r="AB45" s="31"/>
      <c r="AC45" s="31"/>
      <c r="AD45" s="31"/>
    </row>
    <row r="46" spans="1:30" x14ac:dyDescent="0.3">
      <c r="A46" s="24" t="s">
        <v>30</v>
      </c>
      <c r="B46" s="25" t="s">
        <v>30</v>
      </c>
      <c r="C46" s="24" t="s">
        <v>30</v>
      </c>
      <c r="D46" s="13" t="e">
        <f t="shared" si="6"/>
        <v>#DIV/0!</v>
      </c>
      <c r="E46" s="13" t="e">
        <f t="shared" si="7"/>
        <v>#DIV/0!</v>
      </c>
      <c r="F46" s="14">
        <f t="shared" si="8"/>
        <v>0</v>
      </c>
      <c r="G46" s="14"/>
      <c r="H46" s="14"/>
      <c r="I46" s="15">
        <f t="shared" si="9"/>
        <v>0</v>
      </c>
      <c r="J46" s="16"/>
      <c r="K46" s="16"/>
      <c r="L46" s="26"/>
      <c r="M46" s="27"/>
      <c r="N46" s="27"/>
      <c r="O46" s="27"/>
      <c r="P46" s="27"/>
      <c r="Q46" s="17">
        <f t="shared" si="10"/>
        <v>0</v>
      </c>
      <c r="R46" s="28"/>
      <c r="S46" s="28"/>
      <c r="T46" s="29"/>
      <c r="U46" s="29"/>
      <c r="V46" s="29"/>
      <c r="W46" s="30"/>
      <c r="X46" s="30"/>
      <c r="Y46" s="30"/>
      <c r="Z46" s="30"/>
      <c r="AA46" s="31"/>
      <c r="AB46" s="31"/>
      <c r="AC46" s="31"/>
      <c r="AD46" s="31"/>
    </row>
    <row r="47" spans="1:30" x14ac:dyDescent="0.3">
      <c r="A47" s="24" t="s">
        <v>30</v>
      </c>
      <c r="B47" s="25" t="s">
        <v>30</v>
      </c>
      <c r="C47" s="24" t="s">
        <v>30</v>
      </c>
      <c r="D47" s="13" t="e">
        <f t="shared" si="6"/>
        <v>#DIV/0!</v>
      </c>
      <c r="E47" s="13" t="e">
        <f t="shared" si="7"/>
        <v>#DIV/0!</v>
      </c>
      <c r="F47" s="14">
        <f t="shared" si="8"/>
        <v>0</v>
      </c>
      <c r="G47" s="14"/>
      <c r="H47" s="14"/>
      <c r="I47" s="15">
        <f t="shared" si="9"/>
        <v>0</v>
      </c>
      <c r="J47" s="16"/>
      <c r="K47" s="16"/>
      <c r="L47" s="26"/>
      <c r="M47" s="27"/>
      <c r="N47" s="27"/>
      <c r="O47" s="27"/>
      <c r="P47" s="27"/>
      <c r="Q47" s="17">
        <f t="shared" si="10"/>
        <v>0</v>
      </c>
      <c r="R47" s="28"/>
      <c r="S47" s="28"/>
      <c r="T47" s="29"/>
      <c r="U47" s="29"/>
      <c r="V47" s="29"/>
      <c r="W47" s="30"/>
      <c r="X47" s="30"/>
      <c r="Y47" s="30"/>
      <c r="Z47" s="30"/>
      <c r="AA47" s="31"/>
      <c r="AB47" s="31"/>
      <c r="AC47" s="31"/>
      <c r="AD47" s="31"/>
    </row>
    <row r="48" spans="1:30" x14ac:dyDescent="0.3">
      <c r="A48" s="24" t="s">
        <v>30</v>
      </c>
      <c r="B48" s="25" t="s">
        <v>30</v>
      </c>
      <c r="C48" s="24" t="s">
        <v>30</v>
      </c>
      <c r="D48" s="32" t="e">
        <f t="shared" si="6"/>
        <v>#DIV/0!</v>
      </c>
      <c r="E48" s="32" t="e">
        <f t="shared" si="7"/>
        <v>#DIV/0!</v>
      </c>
      <c r="F48" s="14">
        <f t="shared" si="8"/>
        <v>0</v>
      </c>
      <c r="G48" s="14"/>
      <c r="H48" s="14"/>
      <c r="I48" s="15">
        <f t="shared" si="9"/>
        <v>0</v>
      </c>
      <c r="J48" s="16"/>
      <c r="K48" s="16"/>
      <c r="L48" s="26"/>
      <c r="M48" s="27"/>
      <c r="N48" s="27"/>
      <c r="O48" s="27"/>
      <c r="P48" s="27"/>
      <c r="Q48" s="17">
        <f t="shared" si="10"/>
        <v>0</v>
      </c>
      <c r="R48" s="28"/>
      <c r="S48" s="28"/>
      <c r="T48" s="29"/>
      <c r="U48" s="29"/>
      <c r="V48" s="29"/>
      <c r="W48" s="30"/>
      <c r="X48" s="30"/>
      <c r="Y48" s="30"/>
      <c r="Z48" s="30"/>
      <c r="AA48" s="31"/>
      <c r="AB48" s="31"/>
      <c r="AC48" s="31"/>
      <c r="AD48" s="31"/>
    </row>
  </sheetData>
  <sheetProtection selectLockedCells="1" selectUnlockedCells="1"/>
  <mergeCells count="5">
    <mergeCell ref="A1:H1"/>
    <mergeCell ref="I1:P1"/>
    <mergeCell ref="Q1:V1"/>
    <mergeCell ref="W1:Z1"/>
    <mergeCell ref="AA1:AD1"/>
  </mergeCells>
  <dataValidations count="3">
    <dataValidation type="list" allowBlank="1" showInputMessage="1" showErrorMessage="1" sqref="A5 A6 A7 A8 A9 A10 A11 A12 A13 A14 A15 A16 A17 A18 A19 A20 A21 A22 A23 A24 A25 A26 A27 A28 A29 A30 A31 A32 A33 A34 A35 A36 A37 A38 A39 A40 A41 A42 A43 A44 A45 A46 A47 A48">
      <formula1>#REF!</formula1>
    </dataValidation>
    <dataValidation type="list" allowBlank="1" showInputMessage="1" showErrorMessage="1" sqref="B5 B6 B7 B8 B9 B10 B11 B12 B13 B14 B15 B16 B17 B18 B19 B20 B21 B22 B23 B24 B25 B26 B27 B28 B29 B30 B31 B32 B33 B34 B35 B36 B37 B38 B39 B40 B41 B42 B43 B44 B45 B46 B47 B48">
      <formula1>#REF!</formula1>
    </dataValidation>
    <dataValidation type="list" allowBlank="1" showInputMessage="1" showErrorMessage="1" sqref="C5 C6 C7 C8 C9 C10 C11 C12 C13 C14 C15 C16 C17 C18 C19 C20 C21 C22 C23 C24 C25 C26 C27 C28 C29 C30 C31 C32 C33 C34 C35 C36 C37 C38 C39 C40 C41 C42 C43 C44 C45 C46 C47 C48">
      <formula1>#REF!</formula1>
    </dataValidation>
  </dataValidations>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выпуск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Преподаватель</cp:lastModifiedBy>
  <cp:revision>16</cp:revision>
  <dcterms:created xsi:type="dcterms:W3CDTF">2015-06-05T18:19:34Z</dcterms:created>
  <dcterms:modified xsi:type="dcterms:W3CDTF">2026-10-20T08:22:27Z</dcterms:modified>
</cp:coreProperties>
</file>