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трудоустройство\"/>
    </mc:Choice>
  </mc:AlternateContent>
  <bookViews>
    <workbookView xWindow="0" yWindow="0" windowWidth="2364" windowHeight="0"/>
  </bookViews>
  <sheets>
    <sheet name="Выпуск 2025" sheetId="2" r:id="rId1"/>
  </sheets>
  <externalReferences>
    <externalReference r:id="rId2"/>
    <externalReference r:id="rId3"/>
  </externalReferences>
  <definedNames>
    <definedName name="_xlnm._FilterDatabase" localSheetId="0" hidden="1">'Выпуск 2025'!$A$2:$AT$20</definedName>
    <definedName name="ПОО">[1]Лист2!$A$2:$A$85</definedName>
    <definedName name="Специальность">[2]Файлы!$D$2:$D$185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2" l="1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D4" i="2" s="1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H4" i="2"/>
  <c r="G4" i="2"/>
  <c r="F4" i="2"/>
  <c r="E4" i="2"/>
  <c r="C4" i="2"/>
</calcChain>
</file>

<file path=xl/sharedStrings.xml><?xml version="1.0" encoding="utf-8"?>
<sst xmlns="http://schemas.openxmlformats.org/spreadsheetml/2006/main" count="162" uniqueCount="130">
  <si>
    <t>Иные формы занятости</t>
  </si>
  <si>
    <t>Иное</t>
  </si>
  <si>
    <t>Зоны риска</t>
  </si>
  <si>
    <t>ПОО</t>
  </si>
  <si>
    <t>Код и наименование профессии, специальности</t>
  </si>
  <si>
    <t>Доля трудоустройства (%)</t>
  </si>
  <si>
    <t>Доля занятости (%)</t>
  </si>
  <si>
    <t>из них (из 2): имеют заключенный договор о целевом обучении</t>
  </si>
  <si>
    <t>из них (из 2): обучались по программам Профессионалитета</t>
  </si>
  <si>
    <t>Трудоустроены 
(в соответствии с трудовым законодательством, законодательством об обязательном пенсионном страховании)</t>
  </si>
  <si>
    <t>из них (из 3): трудоустроились по специальности на предприятия Челябинской области</t>
  </si>
  <si>
    <t>из них (из 3): имеют заключенный договор о целевом обучении</t>
  </si>
  <si>
    <t>из них (из 3): обучались по программам Профессионалитета</t>
  </si>
  <si>
    <t>из них (из 3): трудоустроены по полученной профессии, специальности</t>
  </si>
  <si>
    <t>из них (из 3.3): обучались по программам Профессионалитета</t>
  </si>
  <si>
    <t>из них (из 3): продолжат обучение (совмещая работу и учебу)</t>
  </si>
  <si>
    <t>из них (из 3.5): обучались по программам Профессионалитета</t>
  </si>
  <si>
    <t>из них (из 3): трудоустроены у иного работодателя</t>
  </si>
  <si>
    <t>из них (из 3.7): обучались по программам Профессионалитета</t>
  </si>
  <si>
    <t>из них (из 3): 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РФ, органах принудительного исполнения РФ</t>
  </si>
  <si>
    <t>из них (из 3.9): обучались по программам Профессионалитета</t>
  </si>
  <si>
    <t>Зарегистрированы в качестве индивидуального предпринимателя или оформили самозанятость</t>
  </si>
  <si>
    <t>из них (из 5) зарегистрированы в качестве индивидуального предпринимателя</t>
  </si>
  <si>
    <t>из них (из 5) оформили самозанятость</t>
  </si>
  <si>
    <t>Продолжили обучение и не трудоустроились (не планируют трудоустройство, предпринимательство, самозанятость)</t>
  </si>
  <si>
    <t>из них (из 6): обучались по программам Профессионалитета</t>
  </si>
  <si>
    <t>Призваны в Вооруженные Силы РФ</t>
  </si>
  <si>
    <t>из них (из 7): обучались по программам Профессионалитета</t>
  </si>
  <si>
    <t>Находятся в отпуске по уходу за ребенком</t>
  </si>
  <si>
    <t>из них (из 8): обучались по программам Профессионалитета</t>
  </si>
  <si>
    <t>Находятся под следствием, отбывают наказание</t>
  </si>
  <si>
    <t>из них (из 9): обучались по программам Профессионалитета</t>
  </si>
  <si>
    <t>Ухаживают за больными родственниками (иные семейные обстоятельства)</t>
  </si>
  <si>
    <t>из них (из 10): обучались по программам Профессионалитета</t>
  </si>
  <si>
    <t>Переехали (планируют переезд) за пределы Российской Федерации</t>
  </si>
  <si>
    <t>из них (из 11): обучались по программам Профессионалитета</t>
  </si>
  <si>
    <t>Тяжелое состояние здоровья, не позволяющее трудоустраиваться; смерть</t>
  </si>
  <si>
    <t>из них (из 12): обучались по программам Профессионалитета</t>
  </si>
  <si>
    <t>Зарегистрированы в центрах занятости в качестве безработных (получают пособие по безработице)</t>
  </si>
  <si>
    <t>из них (из 13): обучались по программам Профессионалитета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</si>
  <si>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</si>
  <si>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из них (из 14): обучались по программам Профессионалитета</t>
  </si>
  <si>
    <t>Отсутствует спрос на специалистов в регионе, находятся в поиске работы</t>
  </si>
  <si>
    <t>из них (из 15): обучались по программам Профессионалитета</t>
  </si>
  <si>
    <t>Неофициальная занятость</t>
  </si>
  <si>
    <t>из них (из 16): обучались по программам Профессионалитета</t>
  </si>
  <si>
    <t>Наименование ПОО</t>
  </si>
  <si>
    <t>выбрать из списка</t>
  </si>
  <si>
    <t>1</t>
  </si>
  <si>
    <t>1.1</t>
  </si>
  <si>
    <t>1.2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</si>
  <si>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</si>
  <si>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</si>
  <si>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</si>
  <si>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</si>
  <si>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</si>
  <si>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</si>
  <si>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</si>
  <si>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</si>
  <si>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</si>
  <si>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</si>
  <si>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</si>
  <si>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</si>
  <si>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</si>
  <si>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4.1</t>
  </si>
  <si>
    <t>4.2</t>
  </si>
  <si>
    <t>5</t>
  </si>
  <si>
    <t>5.1</t>
  </si>
  <si>
    <t>6</t>
  </si>
  <si>
    <t>6.1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</si>
  <si>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</si>
  <si>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</si>
  <si>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</si>
  <si>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</si>
  <si>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</si>
  <si>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</si>
  <si>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</si>
  <si>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</si>
  <si>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</si>
  <si>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</si>
  <si>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12</t>
  </si>
  <si>
    <t>12.1</t>
  </si>
  <si>
    <t>13</t>
  </si>
  <si>
    <t>13.1</t>
  </si>
  <si>
    <t>14</t>
  </si>
  <si>
    <t>14.1</t>
  </si>
  <si>
    <t>15</t>
  </si>
  <si>
    <t>15.1</t>
  </si>
  <si>
    <t>ГБПОУ «Ашинский индустриальный техникум»</t>
  </si>
  <si>
    <t>ГБПОУ «Бакальский техникум профессиональных технологий и сервиса им. М.Г. Ганиева»</t>
  </si>
  <si>
    <t>ГБПОУ «Магнитогорский педагогический колледж»</t>
  </si>
  <si>
    <t>10.02.04 Обеспечение информационной безопасности телекоммуникационных систем</t>
  </si>
  <si>
    <t>44.02.01 Дошкольное образование</t>
  </si>
  <si>
    <t>18.01.29 Мастер по обслуживанию магистральных трубопроводов</t>
  </si>
  <si>
    <t>39.02.01 Социальная работа</t>
  </si>
  <si>
    <t>22.02.05 Обработка металлов давлением</t>
  </si>
  <si>
    <t>40.02.01 Право и организация социального обеспечения</t>
  </si>
  <si>
    <t>40.02.02 Правоохранительая деятельность</t>
  </si>
  <si>
    <t>42.02.01 Реклама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</si>
  <si>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</si>
  <si>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</si>
  <si>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</si>
  <si>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</si>
  <si>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46.02.01 Документационное обеспечение управления и архивоведение</t>
  </si>
  <si>
    <t>49.02.01 Физическая культура</t>
  </si>
  <si>
    <t>53.02.01 Музыкальное образование</t>
  </si>
  <si>
    <t>54.01.20 Графический дизайнер</t>
  </si>
  <si>
    <t>54.02.06 Изобразительное искусство и черчение</t>
  </si>
  <si>
    <r>
      <t>Факт трудоустройства (по состоянию на 20</t>
    </r>
    <r>
      <rPr>
        <sz val="20"/>
        <color indexed="2"/>
        <rFont val="Times New Roman"/>
      </rPr>
      <t>.11.2025</t>
    </r>
    <r>
      <rPr>
        <sz val="20"/>
        <color theme="1"/>
        <rFont val="Times New Roman"/>
      </rPr>
      <t>)</t>
    </r>
  </si>
  <si>
    <r>
      <t xml:space="preserve">Общая численность выпускников, завершивших обучение 
</t>
    </r>
    <r>
      <rPr>
        <b/>
        <u/>
        <sz val="12"/>
        <color theme="1"/>
        <rFont val="Times New Roman"/>
      </rPr>
      <t>в 2025 году</t>
    </r>
  </si>
  <si>
    <t>из них (из 3): трудоустроены при содействии Центра карьеры ( Центра содействия трудоустройству выпускников)  ПОО</t>
  </si>
  <si>
    <r>
      <t>из них (</t>
    </r>
    <r>
      <rPr>
        <b/>
        <u/>
        <sz val="11"/>
        <rFont val="Times New Roman"/>
      </rPr>
      <t>из 3.3</t>
    </r>
    <r>
      <rPr>
        <b/>
        <sz val="11"/>
        <rFont val="Times New Roman"/>
      </rPr>
      <t>): трудоустроились по специальности на предприятия Челябинской области</t>
    </r>
  </si>
  <si>
    <t> </t>
  </si>
  <si>
    <t>05.01.01 Гидрометнаблюдатель</t>
  </si>
  <si>
    <t>05.02.01 Картография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</si>
  <si>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</si>
  <si>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</si>
  <si>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</si>
  <si>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</si>
  <si>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</si>
  <si>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</si>
  <si>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</si>
  <si>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</si>
  <si>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22.01.11 Оператор металлургического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</si>
  <si>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</si>
  <si>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</si>
  <si>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</si>
  <si>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</si>
  <si>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22.02.06 Сварочное производство</t>
  </si>
  <si>
    <t>22.02.07 Порошковая металлургия, композиционные материалы, покрытия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</si>
</sst>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1"/>
      <color theme="1"/>
      <name val="Calibri"/>
    </font>
    <font>
      <sz val="11"/>
      <name val="Times New Roman"/>
    </font>
    <font>
      <sz val="20"/>
      <color theme="1"/>
      <name val="Times New Roman"/>
    </font>
    <font>
      <b/>
      <sz val="11"/>
      <color theme="1"/>
      <name val="Times New Roman"/>
    </font>
    <font>
      <b/>
      <sz val="11"/>
      <name val="Times New Roman"/>
    </font>
    <font>
      <sz val="12"/>
      <color theme="1"/>
      <name val="Times New Roman"/>
    </font>
    <font>
      <sz val="11"/>
      <name val="Calibri"/>
      <scheme val="minor"/>
    </font>
    <font>
      <sz val="12"/>
      <color theme="1"/>
      <name val="Calibri"/>
      <scheme val="minor"/>
    </font>
    <font>
      <b/>
      <sz val="12"/>
      <color theme="1"/>
      <name val="Times New Roman"/>
    </font>
    <font>
      <b/>
      <sz val="11"/>
      <color theme="0"/>
      <name val="Times New Roman"/>
    </font>
    <font>
      <sz val="11"/>
      <name val="Calibri"/>
    </font>
    <font>
      <sz val="11"/>
      <color theme="1"/>
      <name val="Calibri"/>
      <scheme val="minor"/>
    </font>
    <font>
      <sz val="20"/>
      <color indexed="2"/>
      <name val="Times New Roman"/>
    </font>
    <font>
      <b/>
      <u/>
      <sz val="12"/>
      <color theme="1"/>
      <name val="Times New Roman"/>
    </font>
    <font>
      <b/>
      <u/>
      <sz val="11"/>
      <name val="Times New Roman"/>
    </font>
  </fonts>
  <fills count="20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indexed="5"/>
        <bgColor indexed="5"/>
      </patternFill>
    </fill>
    <fill>
      <patternFill patternType="solid">
        <fgColor rgb="FFEFEFEF"/>
        <bgColor rgb="FFEFEFEF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indexed="65"/>
      </patternFill>
    </fill>
    <fill>
      <patternFill patternType="solid">
        <fgColor rgb="FFF8CBAD"/>
        <bgColor rgb="FFF8CBAD"/>
      </patternFill>
    </fill>
    <fill>
      <patternFill patternType="solid">
        <fgColor theme="4"/>
        <bgColor theme="4"/>
      </patternFill>
    </fill>
    <fill>
      <patternFill patternType="solid">
        <fgColor rgb="FFC6E0B4"/>
        <bgColor rgb="FFC6E0B4"/>
      </patternFill>
    </fill>
    <fill>
      <patternFill patternType="solid">
        <fgColor rgb="FFDBDBDB"/>
        <bgColor rgb="FFDBDBDB"/>
      </patternFill>
    </fill>
    <fill>
      <patternFill patternType="solid">
        <fgColor rgb="FFC2D59A"/>
        <bgColor rgb="FFC2D59A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13" fillId="0" borderId="0"/>
    <xf numFmtId="0" fontId="13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10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5" fillId="11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49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1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9" borderId="1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11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13" borderId="6" xfId="0" applyFont="1" applyFill="1" applyBorder="1" applyAlignment="1" applyProtection="1">
      <alignment horizontal="center" vertical="center" wrapText="1"/>
      <protection locked="0"/>
    </xf>
    <xf numFmtId="0" fontId="5" fillId="13" borderId="6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 applyProtection="1">
      <alignment horizontal="center" vertical="center" wrapText="1"/>
      <protection hidden="1"/>
    </xf>
    <xf numFmtId="0" fontId="8" fillId="0" borderId="7" xfId="0" applyFont="1" applyBorder="1" applyAlignment="1">
      <alignment wrapText="1"/>
    </xf>
    <xf numFmtId="0" fontId="6" fillId="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" fillId="0" borderId="0" xfId="0" applyFont="1"/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6" fillId="12" borderId="1" xfId="0" applyFont="1" applyFill="1" applyBorder="1" applyAlignment="1" applyProtection="1">
      <alignment horizontal="center" vertical="center" wrapText="1"/>
      <protection locked="0"/>
    </xf>
    <xf numFmtId="0" fontId="6" fillId="15" borderId="1" xfId="0" applyFont="1" applyFill="1" applyBorder="1" applyAlignment="1" applyProtection="1">
      <alignment horizontal="center" vertical="center" wrapText="1"/>
      <protection locked="0"/>
    </xf>
    <xf numFmtId="0" fontId="11" fillId="16" borderId="1" xfId="1" applyFont="1" applyFill="1" applyBorder="1" applyAlignment="1">
      <alignment horizontal="center" vertical="center"/>
    </xf>
    <xf numFmtId="49" fontId="6" fillId="17" borderId="8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>
      <alignment horizontal="justify" vertical="center"/>
    </xf>
    <xf numFmtId="0" fontId="6" fillId="18" borderId="9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6" fillId="19" borderId="7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wrapText="1"/>
    </xf>
    <xf numFmtId="0" fontId="8" fillId="14" borderId="7" xfId="0" applyFont="1" applyFill="1" applyBorder="1" applyAlignment="1">
      <alignment wrapText="1"/>
    </xf>
    <xf numFmtId="0" fontId="8" fillId="3" borderId="7" xfId="0" applyFont="1" applyFill="1" applyBorder="1" applyAlignment="1">
      <alignment horizontal="center" vertical="center" wrapText="1"/>
    </xf>
    <xf numFmtId="0" fontId="12" fillId="15" borderId="8" xfId="0" applyFont="1" applyFill="1" applyBorder="1" applyAlignment="1">
      <alignment horizontal="left" wrapText="1"/>
    </xf>
    <xf numFmtId="0" fontId="6" fillId="15" borderId="8" xfId="0" applyFont="1" applyFill="1" applyBorder="1" applyAlignment="1">
      <alignment horizontal="center" vertical="center" wrapText="1"/>
    </xf>
    <xf numFmtId="0" fontId="0" fillId="0" borderId="4" xfId="0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3 2" xfId="4"/>
    <cellStyle name="Обычный 3 2 2" xfId="5"/>
    <cellStyle name="Обычный 3 4" xfId="6"/>
    <cellStyle name="Обычный 4" xfId="7"/>
    <cellStyle name="Обычный 5" xfId="8"/>
    <cellStyle name="Обычный 6" xfId="9"/>
  </cellStyles>
  <dxfs count="1">
    <dxf>
      <font>
        <strike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5"/>
          <bgColor indexed="65"/>
        </patternFill>
      </fill>
      <alignment vertical="center" textRotation="0" wrapText="0" relativeIndent="0" shrinkToFit="0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87;&#1072;&#1083;&#1080;&#1082;&#1086;&#1074;%20&#1048;.&#1045;/&#1055;&#1088;&#1080;&#1082;&#1072;&#1079;&#1099;%20&#1080;%20&#1076;&#1086;&#1082;&#1091;&#1084;&#1077;&#1085;&#1090;&#1099;/&#1055;&#1080;&#1089;&#1100;&#1084;&#1072;%20&#1058;&#1088;&#1091;&#1076;&#1086;&#1091;&#1089;&#1090;&#1088;&#1086;&#1081;&#1089;&#1090;&#1074;&#1086;/&#1042;&#1099;&#1087;&#1091;&#1089;&#1082;%202025%20&#1090;&#1088;&#1091;&#1076;&#1086;&#1091;&#1089;&#1090;&#1088;&#1086;&#1081;&#1089;&#1090;&#1074;&#1086;/&#1060;&#1086;&#1088;&#1084;&#1072;_1_&#1058;&#1088;&#1091;&#1076;&#1086;&#1091;&#1089;&#1090;&#1088;&#1086;&#1081;&#1089;&#1090;&#1074;&#1086;_24_23_&#1075;&#1086;&#1076;_&#1074;&#1099;&#1087;&#1091;&#1089;&#1082;&#1072;%20&#1043;&#1041;&#1055;&#1054;&#1059;%20&#1063;&#1040;&#1058;&#105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6;&#1090;&#1095;&#1077;&#1090;\&#1052;&#1058;&#1050;_&#1060;&#1086;&#1088;&#1084;&#1072;%201_&#1058;&#1088;&#1091;&#1076;&#1086;&#1091;&#1089;&#1090;&#1088;&#1086;&#1081;&#1089;&#1090;&#1074;&#1086;%202023,%202024%20&#1075;&#1086;&#1076;&#1072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2023"/>
      <sheetName val="Лист2"/>
    </sheetNames>
    <sheetDataSet>
      <sheetData sheetId="0"/>
      <sheetData sheetId="1"/>
      <sheetData sheetId="2">
        <row r="2">
          <cell r="A2" t="str">
            <v>ГБПОУ «Ашинский индустриальный техникум»</v>
          </cell>
        </row>
        <row r="3">
          <cell r="A3" t="str">
            <v>ГБПОУ "Бакальский техникум им.М.Г. Ганиева"</v>
          </cell>
        </row>
        <row r="4">
          <cell r="A4" t="str">
            <v>ГБПОУ "Верхнеуральский агротехнологический техникум -
казачий кадетский корпус"</v>
          </cell>
        </row>
        <row r="5">
          <cell r="A5" t="str">
            <v>ГБПОУ "Златоустовский педагогический колледж"</v>
          </cell>
        </row>
        <row r="6">
          <cell r="A6" t="str">
            <v>ГБОУ ПОО "Златоустовский техникум технологий и экономки"</v>
          </cell>
        </row>
        <row r="7">
          <cell r="A7" t="str">
            <v>ГБПОУ Златоустовский индустриальный колледж им.П.П.Аносова</v>
          </cell>
        </row>
        <row r="8">
          <cell r="A8" t="str">
            <v>ГБПОУ «Коркинский горно-строительный техникум»</v>
          </cell>
        </row>
        <row r="9">
          <cell r="A9" t="str">
            <v>ГБПОУ "Катав-Ивановский индустриальный техникум"</v>
          </cell>
        </row>
        <row r="10">
          <cell r="A10" t="str">
            <v>ГБПОУ "Карталинский многоотраслевой техникум"</v>
          </cell>
        </row>
        <row r="11">
          <cell r="A11" t="str">
            <v>ГБПОУ "Каслинский промышленно-гуманитарный техникум"</v>
          </cell>
        </row>
        <row r="12">
          <cell r="A12" t="str">
            <v xml:space="preserve">ГБПОУ "Копейский политехнический колледж имени С.В.Хохрякова" </v>
          </cell>
        </row>
        <row r="13">
          <cell r="A13" t="str">
            <v>ГБПОУ «Магнитогорский строительно-монтажный техникум»</v>
          </cell>
        </row>
        <row r="14">
          <cell r="A14" t="str">
            <v>ГБОУ ПОО "Магнитогорский технологический колледж им. В. П. Омельченко"</v>
          </cell>
        </row>
        <row r="15">
          <cell r="A15" t="str">
            <v>ГБПОУ «Магнитогорский педагогический колледж»</v>
          </cell>
        </row>
        <row r="16">
          <cell r="A16" t="str">
            <v>ГБПОУ "Миасский геологоразведочный колледж"</v>
          </cell>
        </row>
        <row r="17">
          <cell r="A17" t="str">
            <v>ГБПОУ "Миасский Машиностроительный колледж"</v>
          </cell>
        </row>
        <row r="18">
          <cell r="A18" t="str">
            <v>ГБПОУ "Миасский педагогический колледж"</v>
          </cell>
        </row>
        <row r="19">
          <cell r="A19" t="str">
            <v>ГБПОУ "Озёрский Технический колледж"</v>
          </cell>
        </row>
        <row r="20">
          <cell r="A20" t="str">
            <v>ГБПОУ "Пластовский горно-технологический колледж"</v>
          </cell>
        </row>
        <row r="21">
          <cell r="A21" t="str">
            <v>ГАПОУ ЧО "Политехнический колледж"</v>
          </cell>
        </row>
        <row r="22">
          <cell r="A22" t="str">
            <v>ГБПОУ "Первомайский техникум промышленности строительных материалов"</v>
          </cell>
        </row>
        <row r="23">
          <cell r="A23" t="str">
            <v xml:space="preserve">ГБПОУ «ЧГК «Рост» </v>
          </cell>
        </row>
        <row r="24">
          <cell r="A24" t="str">
            <v>ГБПОУ "Саткинский горно-керамический колледж им. А.К. Савина"</v>
          </cell>
        </row>
        <row r="25">
          <cell r="A25" t="str">
            <v>ГБПОУ "Симский механический техникум"</v>
          </cell>
        </row>
        <row r="26">
          <cell r="A26" t="str">
            <v>ГБПОУ «Челябинский социально-профессиональный колледж «Сфера»</v>
          </cell>
        </row>
        <row r="27">
          <cell r="A27" t="str">
            <v>ГБПОУ "Троицкий технологический техникум"</v>
          </cell>
        </row>
        <row r="28">
          <cell r="A28" t="str">
            <v>ГБПОУ «Троицкий педагогический колледж»</v>
          </cell>
        </row>
        <row r="29">
          <cell r="A29" t="str">
            <v>ГБПОУ "Усть-Катавский индустриально-технологический техникум"</v>
          </cell>
        </row>
        <row r="30">
          <cell r="A30" t="str">
            <v>ГБПОУ «Челябинский автотранспортный техникум»</v>
          </cell>
        </row>
        <row r="31">
          <cell r="A31" t="str">
            <v>ГБПОУ «Челябинский государственный колледж индустрии питания и торговли»</v>
          </cell>
        </row>
        <row r="32">
          <cell r="A32" t="str">
            <v>ГБПОУ «Челябинский государственный промышленно-гуманитарный техникум им. А.В. Яковлева»</v>
          </cell>
        </row>
        <row r="33">
          <cell r="A33" t="str">
            <v>ГБПОУ «Челябинский механико-технологический техникум»</v>
          </cell>
        </row>
        <row r="34">
          <cell r="A34" t="str">
            <v>ГБПОУ "Челябинский педагогический колледж №1"</v>
          </cell>
        </row>
        <row r="35">
          <cell r="A35" t="str">
            <v>ГБПОУ "Челябинский педагогический колледж №2"</v>
          </cell>
        </row>
        <row r="36">
          <cell r="A36" t="str">
            <v>ГБПОУ «Челябинский радиотехнический техникум»</v>
          </cell>
        </row>
        <row r="37">
          <cell r="A37" t="str">
            <v>ГБПОУ "Челябинский колледж индустриальных  технологий им. Я. П. Осадчего</v>
          </cell>
        </row>
        <row r="38">
          <cell r="A38" t="str">
            <v>ГБПОУ «Челябинский энергетический колледж им. С.М. Кирова»</v>
          </cell>
        </row>
        <row r="39">
          <cell r="A39" t="str">
            <v>ГБПОУ «Чебаркульский профессиональный техникум»</v>
          </cell>
        </row>
        <row r="40">
          <cell r="A40" t="str">
            <v xml:space="preserve"> ГБПОУ "Челябинский профессиональный колледж"</v>
          </cell>
        </row>
        <row r="41">
          <cell r="A41" t="str">
            <v>ГБПОУ "Юрюзанский технологический техникум"</v>
          </cell>
        </row>
        <row r="42">
          <cell r="A42" t="str">
            <v>ГБПОУ "Южно-Уральский государственный колледж"</v>
          </cell>
        </row>
        <row r="43">
          <cell r="A43" t="str">
            <v>ГБПОУ «Южно-Уральский многопрофильный колледж»</v>
          </cell>
        </row>
        <row r="44">
          <cell r="A44" t="str">
            <v>ГБПОУ «Южно-Уральский агропромышленный колледж»</v>
          </cell>
        </row>
        <row r="45">
          <cell r="A45" t="str">
            <v>ГБПОУ «Южно-Уральский государственный технический колледж»</v>
          </cell>
        </row>
        <row r="46">
          <cell r="A46" t="str">
            <v>ГБПОУ "Южноуральский энергетический техникум"</v>
          </cell>
        </row>
        <row r="47">
          <cell r="A47" t="str">
            <v>ГБПОУ "Златоустовский медицинский техникум"</v>
          </cell>
        </row>
        <row r="48">
          <cell r="A48" t="str">
            <v>ГБПОУ "Копейский медицинский техникум"</v>
          </cell>
        </row>
        <row r="49">
          <cell r="A49" t="str">
            <v>ГБПОУ "Магнитогорский медицинский колледж им. П.Ф. Надеждина"</v>
          </cell>
        </row>
        <row r="50">
          <cell r="A50" t="str">
            <v>ГБПОУ "Саткинский медицинский  колледж"</v>
          </cell>
        </row>
        <row r="51">
          <cell r="A51" t="str">
            <v>ГБПОУ "Троицкий медицинский колледж"</v>
          </cell>
        </row>
        <row r="52">
          <cell r="A52" t="str">
            <v>ГБПОУ "Челябинский медицинский колледж"</v>
          </cell>
        </row>
        <row r="53">
          <cell r="A53" t="str">
            <v>ГБПОУ «Миасский медицинский колледж»</v>
          </cell>
        </row>
        <row r="54">
          <cell r="A54" t="str">
            <v>ГБПОУ  Челябинской области «Озерский государственный колледж искусств»</v>
          </cell>
        </row>
        <row r="55">
          <cell r="A55" t="str">
            <v>ГБПОУ ЧО "Миасский государственный колледж искусств и культуры"</v>
          </cell>
        </row>
        <row r="56">
          <cell r="A56" t="str">
            <v>Магнитогорская  государственная консерватория им. М.И. Глинки</v>
          </cell>
        </row>
        <row r="57">
          <cell r="A57" t="str">
            <v>Южно-Уральский государственный институт искусств им. П.И. Чайковского</v>
          </cell>
        </row>
        <row r="58">
          <cell r="A58" t="str">
            <v>Челябинский институт путей сообщения (филиал) УрГУПС</v>
          </cell>
        </row>
        <row r="59">
          <cell r="A59" t="str">
            <v>ФГБОУ ВО «МГТУ им. Г.И. Носова» Многопрофильный колледж</v>
          </cell>
        </row>
        <row r="60">
          <cell r="A60" t="str">
            <v>Озерский технологический институт филиал «МИФИ»</v>
          </cell>
        </row>
        <row r="61">
          <cell r="A61" t="str">
            <v>Международный институт Дизайна и Сервиса</v>
          </cell>
        </row>
        <row r="62">
          <cell r="A62" t="str">
            <v>ПОУ "Колледж предпринимательства и отраслевых технологий"</v>
          </cell>
        </row>
        <row r="63">
          <cell r="A63" t="str">
            <v>ПОУ "Уральский региональный колледж"</v>
          </cell>
        </row>
        <row r="64">
          <cell r="A64" t="str">
            <v>ПОУ "Челябинский юридический колледж"</v>
          </cell>
        </row>
        <row r="65">
          <cell r="A65" t="str">
            <v>ПОУ «Колледж управления и права»</v>
          </cell>
        </row>
        <row r="66">
          <cell r="A66" t="str">
            <v>Уральский государственный университет физической культуры</v>
          </cell>
        </row>
        <row r="67">
          <cell r="A67" t="str">
            <v>Уральский филиал Российский государственный университет правосудия</v>
          </cell>
        </row>
        <row r="68">
          <cell r="A68" t="str">
            <v>УрСЭИ (филиал) ОУП ВО "АТИСО"</v>
          </cell>
        </row>
        <row r="69">
          <cell r="A69" t="str">
            <v>ФГБОУ ВО «Южно-Уральский государственный гуманитарно-педагогический университет»</v>
          </cell>
        </row>
        <row r="70">
          <cell r="A70" t="str">
            <v>ФГБОУ ВО Южно-Уральский ГАУ</v>
          </cell>
        </row>
        <row r="71">
          <cell r="A71" t="str">
            <v>Челябинский государственный университет</v>
          </cell>
        </row>
        <row r="72">
          <cell r="A72" t="str">
            <v>ЧПОУ "Уральский гуманитарный колледж"</v>
          </cell>
        </row>
        <row r="73">
          <cell r="A73" t="str">
            <v>ЧПОУ «Академический колледж»</v>
          </cell>
        </row>
        <row r="74">
          <cell r="A74" t="str">
            <v>ЧПОУ «Магнитогорский колледж современного образования»</v>
          </cell>
        </row>
        <row r="75">
          <cell r="A75" t="str">
            <v>ЧУ ПОО "Южно-Уральский колледж бизнеса"</v>
          </cell>
        </row>
        <row r="76">
          <cell r="A76" t="str">
            <v>Южно-Уральский государственный медицинский университет</v>
          </cell>
        </row>
        <row r="77">
          <cell r="A77" t="str">
            <v>Южно-Уральский государственный университет (НИУ)</v>
          </cell>
        </row>
        <row r="78">
          <cell r="A78" t="str">
            <v>Снежинский физико-технический институт (филиал НИЯУ МИФИ)</v>
          </cell>
        </row>
        <row r="79">
          <cell r="A79" t="str">
            <v>Трехгорный технологический институт филиала МИФИ</v>
          </cell>
        </row>
        <row r="80">
          <cell r="A80" t="str">
            <v xml:space="preserve">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v>
          </cell>
        </row>
        <row r="81">
          <cell r="A81" t="str">
            <v>АНО ПО «Челябинский колледж Комитент»</v>
          </cell>
        </row>
        <row r="82">
          <cell r="A82" t="str">
            <v>Златоустовский медико – технологический колледж - филиал федерального государственного бюджетного образовательного учреждения высшего образования «Уральский государственный университет путей сообщения» в г. Златоусте</v>
          </cell>
        </row>
        <row r="83">
          <cell r="A83" t="str">
            <v>АНН ПОО «Уральский медицинский колледж»</v>
          </cell>
        </row>
        <row r="84">
          <cell r="A84" t="str">
            <v xml:space="preserve">
Челябинский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v>
          </cell>
        </row>
        <row r="85">
          <cell r="A85" t="str">
            <v>Уральский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"/>
      <sheetName val="2024"/>
      <sheetName val="Файлы"/>
    </sheetNames>
    <sheetDataSet>
      <sheetData sheetId="0"/>
      <sheetData sheetId="1"/>
      <sheetData sheetId="2">
        <row r="2">
          <cell r="D2" t="str">
            <v>07.02.01 Архитектура</v>
          </cell>
        </row>
        <row r="3">
          <cell r="D3" t="str">
            <v>08.01.06 Мастер сухого строительства</v>
          </cell>
        </row>
        <row r="4">
          <cell r="D4" t="str">
            <v>08.01.07 Мастер общестроительных работ</v>
          </cell>
        </row>
        <row r="5">
          <cell r="D5" t="str">
            <v>08.01.24 Мастер столярно-плотничных, паркетных и стекольных работ</v>
          </cell>
        </row>
        <row r="6">
          <cell r="D6" t="str">
            <v>08.01.25 Мастер отделочных строительных и декоративных работ</v>
          </cell>
        </row>
        <row r="7">
          <cell r="D7" t="str">
            <v>08.01.26 Мастер по ремонту и обслуживанию инженерных систем жилищно-коммунального хозяйства</v>
          </cell>
        </row>
        <row r="8">
          <cell r="D8" t="str">
            <v>08.01.27 Мастер общестроительных работ</v>
          </cell>
        </row>
        <row r="9">
          <cell r="D9" t="str">
            <v>08.01.28 Мастер отделочных строительных и декоративных работ</v>
          </cell>
        </row>
        <row r="10">
          <cell r="D10" t="str">
            <v>08.02.01 Строительство и эксплуатация зданий и сооружений</v>
          </cell>
        </row>
        <row r="11">
          <cell r="D11" t="str">
            <v>08.02.04 Водоснабжение и водоотведение</v>
          </cell>
        </row>
        <row r="12">
          <cell r="D12" t="str">
            <v>08.02.05 Строительство и эксплуатация автомобильных дорог и аэродромов</v>
          </cell>
        </row>
        <row r="13">
          <cell r="D13" t="str">
            <v>08.02.07 Монтаж и эксплуатация внутренних сантехнических устройств, кондиционирования воздуха и вентиляции</v>
          </cell>
        </row>
        <row r="14">
          <cell r="D14" t="str">
            <v>08.02.08 Монтаж и эксплуатация оборудования и систем газоснабжения</v>
          </cell>
        </row>
        <row r="15">
          <cell r="D15" t="str">
            <v>08.02.09 Монтаж, наладка и эксплуатация электрооборудования промышленных и гражданских зданий</v>
          </cell>
        </row>
        <row r="16">
          <cell r="D16" t="str">
            <v>08.02.10 Строительство железных дорог, путь и путевое хозяйство</v>
          </cell>
        </row>
        <row r="17">
          <cell r="D17" t="str">
            <v>08.02.11 Управление, эксплуатация и обслуживание многоквартирного дома</v>
          </cell>
        </row>
        <row r="18">
          <cell r="D18" t="str">
            <v>09.01.03 Мастер по обработке цифровой информации</v>
          </cell>
        </row>
        <row r="19">
          <cell r="D19" t="str">
            <v>09.02.01 Компьютерные системы и комплексы</v>
          </cell>
        </row>
        <row r="20">
          <cell r="D20" t="str">
            <v>09.02.03 Программирование в компьютерных системах</v>
          </cell>
        </row>
        <row r="21">
          <cell r="D21" t="str">
            <v>09.02.04 Информационные системы (по отраслям)</v>
          </cell>
        </row>
        <row r="22">
          <cell r="D22" t="str">
            <v>09.02.05 Прикладная информатика (по отраслям)</v>
          </cell>
        </row>
        <row r="23">
          <cell r="D23" t="str">
            <v>09.02.06 Сетевое и системное администрирование</v>
          </cell>
        </row>
        <row r="24">
          <cell r="D24" t="str">
            <v>09.02.07 Информационные системы и программирование</v>
          </cell>
        </row>
        <row r="25">
          <cell r="D25" t="str">
            <v>10.02.04 Обеспечение информационной безопасности телекоммуникационных систем</v>
          </cell>
        </row>
        <row r="26">
          <cell r="D26" t="str">
            <v>10.02.05 Обеспечение информационной безопасности автоматизированных систем</v>
          </cell>
        </row>
        <row r="27">
          <cell r="D27" t="str">
            <v>11.01.01 Монтажник радиоэлектронной аппаратуры и приборов</v>
          </cell>
        </row>
        <row r="28">
          <cell r="D28" t="str">
            <v>11.01.08 Оператор связи</v>
          </cell>
        </row>
        <row r="29">
          <cell r="D29" t="str">
            <v>11.02.01 Радиоаппаратостроение</v>
          </cell>
        </row>
        <row r="30">
          <cell r="D30" t="str">
            <v>11.02.02 Техническое обслуживание и ремонт радиоэлектронной техники (по отраслям)</v>
          </cell>
        </row>
        <row r="31">
          <cell r="D31" t="str">
            <v>11.02.11 Сети связи и системы коммутации</v>
          </cell>
        </row>
        <row r="32">
          <cell r="D32" t="str">
            <v>11.02.12 Почтовая связь</v>
          </cell>
        </row>
        <row r="33">
          <cell r="D33" t="str">
            <v>11.02.14 Электронные приборы и устройства</v>
          </cell>
        </row>
        <row r="34">
          <cell r="D34" t="str">
            <v>11.02.15 Инфокоммуникационные сети и системы связи</v>
          </cell>
        </row>
        <row r="35">
          <cell r="D35" t="str">
            <v>11.02.16 Монтаж, техническое обслуживание и ремонт электронных приборов и устройств</v>
          </cell>
        </row>
        <row r="36">
          <cell r="D36" t="str">
            <v>13.01.10 Электромонтер по ремонту и обслуживанию электрооборудования (по отраслям)</v>
          </cell>
        </row>
        <row r="37">
          <cell r="D37" t="str">
            <v>13.02.01 Тепловые электрические станции</v>
          </cell>
        </row>
        <row r="38">
          <cell r="D38" t="str">
            <v>13.02.02 Теплоснабжение и теплотехническое оборудование</v>
          </cell>
        </row>
        <row r="39">
          <cell r="D39" t="str">
            <v>13.02.03 Электрические станции, сети и системы</v>
          </cell>
        </row>
        <row r="40">
          <cell r="D40" t="str">
            <v>13.02.07 Электроснабжение (по отраслям)</v>
          </cell>
        </row>
        <row r="41">
          <cell r="D41" t="str">
            <v>13.02.09 Монтаж и эксплуатация линий электропередачи</v>
          </cell>
        </row>
        <row r="42">
          <cell r="D42" t="str">
            <v>13.02.11 Техническая эксплуатация и обслуживание электрического и электромеханического оборудования (по отраслям)</v>
          </cell>
        </row>
        <row r="43">
          <cell r="D43" t="str">
            <v>14.02.02 Радиационная безопасность</v>
          </cell>
        </row>
        <row r="44">
          <cell r="D44" t="str">
            <v>15.01.05 Сварщик (ручной и частично механизированной сварки (наплавки)</v>
          </cell>
        </row>
        <row r="45">
          <cell r="D45" t="str">
            <v>15.01.21 Электромонтер охранно-пожарной сигнализации</v>
          </cell>
        </row>
        <row r="46">
          <cell r="D46" t="str">
            <v>15.01.25 Станочник (металлообработка)</v>
          </cell>
        </row>
        <row r="47">
          <cell r="D47" t="str">
            <v>15.01.32 Оператор станков с программным управлением</v>
          </cell>
        </row>
        <row r="48">
          <cell r="D48" t="str">
            <v>15.01.33 Токарь на станках с числовым программным управлением</v>
          </cell>
        </row>
        <row r="49">
          <cell r="D49" t="str">
            <v>15.01.35 Мастер слесарных работ</v>
          </cell>
        </row>
        <row r="50">
          <cell r="D50" t="str">
            <v>15.02.01 Монтаж и техническая эксплуатация промышленного оборудования (по отраслям)</v>
          </cell>
        </row>
        <row r="51">
          <cell r="D51" t="str">
            <v>15.02.03 Техническая эксплуатация гидравлических машин, гидроприводов и гидропневмоавтоматики</v>
          </cell>
        </row>
        <row r="52">
          <cell r="D52" t="str">
            <v>15.02.04 Специальные машины и устройства</v>
          </cell>
        </row>
        <row r="53">
          <cell r="D53" t="str">
            <v>15.02.07 Автоматизация технологических процессов и производств (по отраслям)</v>
          </cell>
        </row>
        <row r="54">
          <cell r="D54" t="str">
            <v>15.02.08 Технология машиностроения</v>
          </cell>
        </row>
        <row r="55">
          <cell r="D55" t="str">
            <v>15.02.09 Аддитивные технологии</v>
          </cell>
        </row>
        <row r="56">
          <cell r="D56" t="str">
            <v>15.02.10 Мехатроника и мобильная робототехника (по отраслям)</v>
          </cell>
        </row>
        <row r="57">
          <cell r="D57" t="str">
            <v>15.02.10 Мехатроника и робототехника (по отраслям)</v>
          </cell>
        </row>
        <row r="58">
          <cell r="D58" t="str">
            <v>15.02.12 Монтаж, техническое обслуживание и ремонт промышленного оборудования (по отраслям)</v>
          </cell>
        </row>
        <row r="59">
          <cell r="D59" t="str">
            <v>15.02.14 Оснащение средствами автоматизации технологических процессов и производств (по отраслям)</v>
          </cell>
        </row>
        <row r="60">
          <cell r="D60" t="str">
            <v>15.02.15 Технология металлообрабатывающего производства</v>
          </cell>
        </row>
        <row r="61">
          <cell r="D61" t="str">
            <v>18.01.29 Мастер по обслуживанию магистральных трубопроводов</v>
          </cell>
        </row>
        <row r="62">
          <cell r="D62" t="str">
            <v>18.02.03 Химическая технология неорганических веществ</v>
          </cell>
        </row>
        <row r="63">
          <cell r="D63" t="str">
            <v>18.02.12 Технология аналитического контроля химических соединений</v>
          </cell>
        </row>
        <row r="64">
          <cell r="D64" t="str">
            <v>19.02.03 Технология хлеба, кондитерских и макаронных изделий</v>
          </cell>
        </row>
        <row r="65">
          <cell r="D65" t="str">
            <v>19.02.07 Технология молока и молочных продуктов</v>
          </cell>
        </row>
        <row r="66">
          <cell r="D66" t="str">
            <v>19.02.08 Технология мяса и мясных продуктов</v>
          </cell>
        </row>
        <row r="67">
          <cell r="D67" t="str">
            <v>19.02.10 Технология продукции общественного питания</v>
          </cell>
        </row>
        <row r="68">
          <cell r="D68" t="str">
            <v>20.02.02 Защита в чрезвычайных ситуациях</v>
          </cell>
        </row>
        <row r="69">
          <cell r="D69" t="str">
            <v>20.02.04 Пожарная безопасность</v>
          </cell>
        </row>
        <row r="70">
          <cell r="D70" t="str">
            <v>21.02.03 Сооружение и эксплуатация газонефтепроводов и газонефтехранилищ</v>
          </cell>
        </row>
        <row r="71">
          <cell r="D71" t="str">
            <v>21.02.04 Землеустройство</v>
          </cell>
        </row>
        <row r="72">
          <cell r="D72" t="str">
            <v>21.02.05 Земельно-имущественные отношения</v>
          </cell>
        </row>
        <row r="73">
          <cell r="D73" t="str">
            <v>21.02.06 Информационные системы обеспечения градостроительной деятельности</v>
          </cell>
        </row>
        <row r="74">
          <cell r="D74" t="str">
            <v>21.02.09 Гидрогеология и инженерная геология</v>
          </cell>
        </row>
        <row r="75">
          <cell r="D75" t="str">
            <v>21.02.12 Технология и техника разведки месторождений полезных ископаемых</v>
          </cell>
        </row>
        <row r="76">
          <cell r="D76" t="str">
            <v>21.02.13 Геологическая съемка, поиски и разведка месторождений полезных ископаемых</v>
          </cell>
        </row>
        <row r="77">
          <cell r="D77" t="str">
            <v>21.02.15 Открытые горные работы</v>
          </cell>
        </row>
        <row r="78">
          <cell r="D78" t="str">
            <v>21.02.17 Подземная разработка месторождений полезных ископаемых</v>
          </cell>
        </row>
        <row r="79">
          <cell r="D79" t="str">
            <v>21.02.18 Обогащение полезных ископаемых</v>
          </cell>
        </row>
        <row r="80">
          <cell r="D80" t="str">
            <v>22.01.03 Машинист крана металлургического производства</v>
          </cell>
        </row>
        <row r="81">
          <cell r="D81" t="str">
            <v>22.02.01 Металлургия черных металлов</v>
          </cell>
        </row>
        <row r="82">
          <cell r="D82" t="str">
            <v>22.02.03 Литейное производство черных и цветных металлов</v>
          </cell>
        </row>
        <row r="83">
          <cell r="D83" t="str">
            <v>22.02.05 Обработка металлов давлением</v>
          </cell>
        </row>
        <row r="84">
          <cell r="D84" t="str">
            <v>22.02.06 Сварочное производство</v>
          </cell>
        </row>
        <row r="85">
          <cell r="D85" t="str">
            <v>23.01.06 Машинист дорожных и строительных машин</v>
          </cell>
        </row>
        <row r="86">
          <cell r="D86" t="str">
            <v>23.01.07 Машинист крана (крановщик)</v>
          </cell>
        </row>
        <row r="87">
          <cell r="D87" t="str">
            <v>23.01.08 Слесарь по ремонту строительных машин</v>
          </cell>
        </row>
        <row r="88">
          <cell r="D88" t="str">
            <v>23.01.09 Машинист локомотива</v>
          </cell>
        </row>
        <row r="89">
          <cell r="D89" t="str">
            <v>23.01.09 Помощник машиниста (по видам подвижного состава железнодорожного транспорта)</v>
          </cell>
        </row>
        <row r="90">
          <cell r="D90" t="str">
            <v>23.01.10 Слесарь по обслуживанию и ремонту подвижного состава</v>
          </cell>
        </row>
        <row r="91">
          <cell r="D91" t="str">
            <v>23.01.14 Электромонтер устройств сигнализации, централизации, блокировки (СЦБ)</v>
          </cell>
        </row>
        <row r="92">
          <cell r="D92" t="str">
            <v>23.01.17 Мастер по ремонту и обслуживанию автомобилей</v>
          </cell>
        </row>
        <row r="93">
          <cell r="D93" t="str">
            <v>23.02.01 Организация перевозок и управление на транспорте (по видам)</v>
          </cell>
        </row>
        <row r="94">
          <cell r="D94" t="str">
            <v>23.02.02 Автомобиле- и тракторостроение</v>
          </cell>
        </row>
        <row r="95">
          <cell r="D95" t="str">
            <v>23.02.03 Техническое обслуживание и ремонт автомобильного транспорта</v>
          </cell>
        </row>
        <row r="96">
          <cell r="D96" t="str">
            <v>23.02.04 Техническая эксплуатация подъемно-транспортных, строительных, дорожных машин и оборудования (по отраслям)</v>
          </cell>
        </row>
        <row r="97">
          <cell r="D97" t="str">
            <v>23.02.06 Техническая эксплуатация подвижного состава железных дорог</v>
          </cell>
        </row>
        <row r="98">
          <cell r="D98" t="str">
            <v>23.02.07 Техническое обслуживание и ремонт двигателей, систем и агрегатов автомобилей</v>
          </cell>
        </row>
        <row r="99">
          <cell r="D99" t="str">
            <v>25.02.01 Техническая эксплуатация летательных аппаратов и двигателей</v>
          </cell>
        </row>
        <row r="100">
          <cell r="D100" t="str">
            <v>25.02.03 Техническая эксплуатация электрифицированных и пилотажно-навигационных комплексов</v>
          </cell>
        </row>
        <row r="101">
          <cell r="D101" t="str">
            <v>27.02.03 Автоматика и телемеханика на транспорте (железнодорожном транспорте)</v>
          </cell>
        </row>
        <row r="102">
          <cell r="D102" t="str">
            <v>27.02.04 Автоматические системы управления</v>
          </cell>
        </row>
        <row r="103">
          <cell r="D103" t="str">
            <v>27.02.07 Управление качеством продукции, процессов и услуг (по отраслям)</v>
          </cell>
        </row>
        <row r="104">
          <cell r="D104" t="str">
            <v>29.01.08 Оператор швейного оборудования</v>
          </cell>
        </row>
        <row r="105">
          <cell r="D105" t="str">
            <v>29.01.29 Мастер столярного и мебельного производства</v>
          </cell>
        </row>
        <row r="106">
          <cell r="D106" t="str">
            <v>29.02.04 Конструирование, моделирование и технология швейных изделий</v>
          </cell>
        </row>
        <row r="107">
          <cell r="D107" t="str">
            <v>29.02.05 Технология текстильных изделий (по видам)</v>
          </cell>
        </row>
        <row r="108">
          <cell r="D108" t="str">
            <v>31.02.01 Лечебное дело</v>
          </cell>
        </row>
        <row r="109">
          <cell r="D109" t="str">
            <v>31.02.02 Акушерское дело</v>
          </cell>
        </row>
        <row r="110">
          <cell r="D110" t="str">
            <v>31.02.03 Лабораторная диагностика</v>
          </cell>
        </row>
        <row r="111">
          <cell r="D111" t="str">
            <v>31.02.04 Медицинская оптика</v>
          </cell>
        </row>
        <row r="112">
          <cell r="D112" t="str">
            <v>31.02.05 Стоматология ортопедическая</v>
          </cell>
        </row>
        <row r="113">
          <cell r="D113" t="str">
            <v>31.02.06 Стоматология профилактическая</v>
          </cell>
        </row>
        <row r="114">
          <cell r="D114" t="str">
            <v>33.02.01 Фармация</v>
          </cell>
        </row>
        <row r="115">
          <cell r="D115" t="str">
            <v>34.02.01 Сестринское дело</v>
          </cell>
        </row>
        <row r="116">
          <cell r="D116" t="str">
            <v>35.01.11 Мастер сельскохозяйственного производства</v>
          </cell>
        </row>
        <row r="117">
          <cell r="D117" t="str">
            <v>35.01.13 Тракторист-машинист сельскохозяйственного производства</v>
          </cell>
        </row>
        <row r="118">
          <cell r="D118" t="str">
            <v>35.01.14 Мастер по техническому обслуживанию и ремонту машинно-тракторного парка</v>
          </cell>
        </row>
        <row r="119">
          <cell r="D119" t="str">
            <v>35.01.19 Мастер садово-паркового и ландшафтного строительства</v>
          </cell>
        </row>
        <row r="120">
          <cell r="D120" t="str">
            <v>35.01.23 Хозяйка(ин) усадьбы</v>
          </cell>
        </row>
        <row r="121">
          <cell r="D121" t="str">
            <v>35.01.24 Управляющий сельской усадьбой</v>
          </cell>
        </row>
        <row r="122">
          <cell r="D122" t="str">
            <v>35.02.01 Лесное и лесопарковое хозяйство</v>
          </cell>
        </row>
        <row r="123">
          <cell r="D123" t="str">
            <v>35.02.03 Технология деревообработки</v>
          </cell>
        </row>
        <row r="124">
          <cell r="D124" t="str">
            <v>35.02.05 Агрономия</v>
          </cell>
        </row>
        <row r="125">
          <cell r="D125" t="str">
            <v>35.02.06 Технология производства и переработки сельскохозяйственной продукции</v>
          </cell>
        </row>
        <row r="126">
          <cell r="D126" t="str">
            <v>35.02.07 Механизация сельского хозяйства</v>
          </cell>
        </row>
        <row r="127">
          <cell r="D127" t="str">
            <v>35.02.08 Электрификация и автоматизация сельского хозяйства</v>
          </cell>
        </row>
        <row r="128">
          <cell r="D128" t="str">
            <v>35.02.15 Кинология</v>
          </cell>
        </row>
        <row r="129">
          <cell r="D129" t="str">
            <v>35.02.16 Эксплуатация и ремонт сельскохозяйственной техники и оборудования</v>
          </cell>
        </row>
        <row r="130">
          <cell r="D130" t="str">
            <v>36.02.01 Ветеринария</v>
          </cell>
        </row>
        <row r="131">
          <cell r="D131" t="str">
            <v>36.02.02 Зоотехния</v>
          </cell>
        </row>
        <row r="132">
          <cell r="D132" t="str">
            <v>38.01.02 Продавец, контролер-кассир</v>
          </cell>
        </row>
        <row r="133">
          <cell r="D133" t="str">
            <v>38.02.01 Экономика и бухгалтерский учет (по отраслям)</v>
          </cell>
        </row>
        <row r="134">
          <cell r="D134" t="str">
            <v>38.02.03 Операционная деятельность в логистике</v>
          </cell>
        </row>
        <row r="135">
          <cell r="D135" t="str">
            <v>38.02.04 Коммерция (по отраслям)</v>
          </cell>
        </row>
        <row r="136">
          <cell r="D136" t="str">
            <v>38.02.05 Товароведение и экспертиза качества потребительских товаров</v>
          </cell>
        </row>
        <row r="137">
          <cell r="D137" t="str">
            <v>38.02.06 Финансы</v>
          </cell>
        </row>
        <row r="138">
          <cell r="D138" t="str">
            <v>38.02.07 Банковское дело</v>
          </cell>
        </row>
        <row r="139">
          <cell r="D139" t="str">
            <v>39.01.01 Социальный работник</v>
          </cell>
        </row>
        <row r="140">
          <cell r="D140" t="str">
            <v>39.02.01 Социальная работа</v>
          </cell>
        </row>
        <row r="141">
          <cell r="D141" t="str">
            <v>40.02.01 Право и организация социального обеспечения</v>
          </cell>
        </row>
        <row r="142">
          <cell r="D142" t="str">
            <v>40.02.02 Правоохранительная деятельность</v>
          </cell>
        </row>
        <row r="143">
          <cell r="D143" t="str">
            <v>40.02.03 Право и судебное администрирование</v>
          </cell>
        </row>
        <row r="144">
          <cell r="D144" t="str">
            <v>42.02.01 Реклама</v>
          </cell>
        </row>
        <row r="145">
          <cell r="D145" t="str">
            <v>43.01.02 Парикмахер</v>
          </cell>
        </row>
        <row r="146">
          <cell r="D146" t="str">
            <v>43.01.07 Слесарь по эксплуатации и ремонту газового оборудования</v>
          </cell>
        </row>
        <row r="147">
          <cell r="D147" t="str">
            <v>43.01.09 Повар, кондитер</v>
          </cell>
        </row>
        <row r="148">
          <cell r="D148" t="str">
            <v>43.02.01 Организация обслуживания в общественном питании</v>
          </cell>
        </row>
        <row r="149">
          <cell r="D149" t="str">
            <v>43.02.06 Сервис на транспорте (по видам транспорта)</v>
          </cell>
        </row>
        <row r="150">
          <cell r="D150" t="str">
            <v>43.02.10 Туризм</v>
          </cell>
        </row>
        <row r="151">
          <cell r="D151" t="str">
            <v>43.02.12 Технология эстетических услуг</v>
          </cell>
        </row>
        <row r="152">
          <cell r="D152" t="str">
            <v>43.02.13 Технология парикмахерского искусства</v>
          </cell>
        </row>
        <row r="153">
          <cell r="D153" t="str">
            <v>43.02.14 Гостиничное дело</v>
          </cell>
        </row>
        <row r="154">
          <cell r="D154" t="str">
            <v>43.02.15 Поварское и кондитерское дело</v>
          </cell>
        </row>
        <row r="155">
          <cell r="D155" t="str">
            <v>43.02.16 Туризм и гостеприимство</v>
          </cell>
        </row>
        <row r="156">
          <cell r="D156" t="str">
            <v>43.02.17 Технологии индустрии красоты</v>
          </cell>
        </row>
        <row r="157">
          <cell r="D157" t="str">
            <v>44.02.01 Дошкольное образование</v>
          </cell>
        </row>
        <row r="158">
          <cell r="D158" t="str">
            <v>44.02.02 Преподавание в начальных классах</v>
          </cell>
        </row>
        <row r="159">
          <cell r="D159" t="str">
            <v>44.02.03 Педагогика дополнительного образования</v>
          </cell>
        </row>
        <row r="160">
          <cell r="D160" t="str">
            <v>44.02.04 Специальное дошкольное образование</v>
          </cell>
        </row>
        <row r="161">
          <cell r="D161" t="str">
            <v>44.02.05 Коррекционная педагогика в начальном образовании</v>
          </cell>
        </row>
        <row r="162">
          <cell r="D162" t="str">
            <v>46.01.03 Делопроизводитель</v>
          </cell>
        </row>
        <row r="163">
          <cell r="D163" t="str">
            <v>46.02.01 Документационное обеспечение управления и архивоведение</v>
          </cell>
        </row>
        <row r="164">
          <cell r="D164" t="str">
            <v>49.02.01 Физическая культура</v>
          </cell>
        </row>
        <row r="165">
          <cell r="D165" t="str">
            <v>49.02.02 Адаптивная физическая культура</v>
          </cell>
        </row>
        <row r="166">
          <cell r="D166" t="str">
            <v>51.02.01 Народное художественное творчество (по видам)</v>
          </cell>
        </row>
        <row r="167">
          <cell r="D167" t="str">
            <v>51.02.02 Социально-культурная деятельность (по видам)</v>
          </cell>
        </row>
        <row r="168">
          <cell r="D168" t="str">
            <v>51.02.03 Библиотековедение</v>
          </cell>
        </row>
        <row r="169">
          <cell r="D169" t="str">
            <v>52.02.02 Искусство танца (по видам)</v>
          </cell>
        </row>
        <row r="170">
          <cell r="D170" t="str">
            <v>52.02.04 Актерское искусство</v>
          </cell>
        </row>
        <row r="171">
          <cell r="D171" t="str">
            <v>53.02.01 Музыкальное образование</v>
          </cell>
        </row>
        <row r="172">
          <cell r="D172" t="str">
            <v>53.02.02 Музыкальное искусство эстрады (по видам)</v>
          </cell>
        </row>
        <row r="173">
          <cell r="D173" t="str">
            <v>53.02.03 Инструментальное исполнительство (по видам инструментов)</v>
          </cell>
        </row>
        <row r="174">
          <cell r="D174" t="str">
            <v>53.02.04 Вокальное искусство</v>
          </cell>
        </row>
        <row r="175">
          <cell r="D175" t="str">
            <v>53.02.05 Сольное и хоровое народное пение</v>
          </cell>
        </row>
        <row r="176">
          <cell r="D176" t="str">
            <v>53.02.06 Хоровое дирижирование</v>
          </cell>
        </row>
        <row r="177">
          <cell r="D177" t="str">
            <v>53.02.07 Теория музыки</v>
          </cell>
        </row>
        <row r="178">
          <cell r="D178" t="str">
            <v>54.01.06 Изготовитель художественных изделий из металла</v>
          </cell>
        </row>
        <row r="179">
          <cell r="D179" t="str">
            <v>54.01.20 Графический дизайнер</v>
          </cell>
        </row>
        <row r="180">
          <cell r="D180" t="str">
            <v>54.02.01 Дизайн (по отраслям)</v>
          </cell>
        </row>
        <row r="181">
          <cell r="D181" t="str">
            <v>54.02.02 Декоративно-прикладное искусство и народные промыслы (по видам)</v>
          </cell>
        </row>
        <row r="182">
          <cell r="D182" t="str">
            <v>54.02.05 Живопись (по видам)</v>
          </cell>
        </row>
        <row r="183">
          <cell r="D183" t="str">
            <v>54.02.06 Изобразительное искусство и черчение</v>
          </cell>
        </row>
        <row r="184">
          <cell r="D184" t="str">
            <v>54.02.07 Скульптура</v>
          </cell>
        </row>
        <row r="185">
          <cell r="D185" t="str">
            <v>54.02.08 Техника и искусство фотографии</v>
          </cell>
        </row>
      </sheetData>
    </sheetDataSet>
  </externalBook>
</externalLink>
</file>

<file path=xl/tables/table1.xml><?xml version="1.0" encoding="utf-8"?>
<table xmlns="http://schemas.openxmlformats.org/spreadsheetml/2006/main" id="2" name="Таблица134356" displayName="Таблица134356" ref="BG2:BG4">
  <autoFilter ref="BG2:BG4"/>
  <sortState ref="BG3:BG4">
    <sortCondition ref="BG3:BG4"/>
  </sortState>
  <tableColumns count="1">
    <tableColumn id="1" name="Наименование ПОО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0"/>
  <sheetViews>
    <sheetView tabSelected="1" zoomScale="60" workbookViewId="0">
      <selection activeCell="J38" sqref="J38"/>
    </sheetView>
  </sheetViews>
  <sheetFormatPr defaultColWidth="9.109375" defaultRowHeight="15.6" x14ac:dyDescent="0.3"/>
  <cols>
    <col min="1" max="1" width="32.6640625" style="1" customWidth="1"/>
    <col min="2" max="2" width="17.6640625" style="1" customWidth="1"/>
    <col min="3" max="3" width="13" style="1" customWidth="1"/>
    <col min="4" max="4" width="11.109375" style="1" customWidth="1"/>
    <col min="5" max="5" width="14.44140625" style="36" customWidth="1"/>
    <col min="6" max="6" width="13.109375" style="1" customWidth="1"/>
    <col min="7" max="7" width="11.88671875" style="1" customWidth="1"/>
    <col min="8" max="9" width="15.6640625" style="1" customWidth="1"/>
    <col min="10" max="16" width="9.109375" style="1"/>
    <col min="17" max="17" width="12.44140625" style="1" customWidth="1"/>
    <col min="18" max="23" width="9.109375" style="1"/>
    <col min="24" max="25" width="9.109375" style="1" customWidth="1"/>
    <col min="26" max="26" width="9.109375" style="1"/>
    <col min="27" max="27" width="9.109375" style="1" customWidth="1"/>
    <col min="28" max="32" width="9.109375" style="1"/>
    <col min="33" max="33" width="9.109375" style="1" customWidth="1"/>
    <col min="34" max="35" width="9.109375" style="1"/>
    <col min="36" max="36" width="9.109375" style="1" customWidth="1"/>
    <col min="37" max="37" width="9.109375" style="1"/>
    <col min="38" max="38" width="9.44140625" style="1" customWidth="1"/>
    <col min="39" max="39" width="9.109375" style="1" customWidth="1"/>
    <col min="40" max="58" width="9.109375" style="1"/>
    <col min="59" max="59" width="48" style="37" customWidth="1"/>
    <col min="60" max="61" width="9.109375" style="37"/>
    <col min="62" max="62" width="70.109375" style="37" customWidth="1"/>
    <col min="63" max="16384" width="9.109375" style="1"/>
  </cols>
  <sheetData>
    <row r="1" spans="1:62" ht="25.2" x14ac:dyDescent="0.3">
      <c r="A1" s="2"/>
      <c r="B1" s="57"/>
      <c r="C1" s="57"/>
      <c r="D1" s="57"/>
      <c r="E1" s="58"/>
      <c r="F1" s="57"/>
      <c r="G1" s="2"/>
      <c r="H1" s="59" t="s">
        <v>108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60" t="s">
        <v>0</v>
      </c>
      <c r="W1" s="61"/>
      <c r="X1" s="61"/>
      <c r="Y1" s="61"/>
      <c r="Z1" s="61"/>
      <c r="AA1" s="61"/>
      <c r="AB1" s="61"/>
      <c r="AC1" s="61"/>
      <c r="AD1" s="62"/>
      <c r="AE1" s="63" t="s">
        <v>1</v>
      </c>
      <c r="AF1" s="63"/>
      <c r="AG1" s="63"/>
      <c r="AH1" s="63"/>
      <c r="AI1" s="63"/>
      <c r="AJ1" s="63"/>
      <c r="AK1" s="63"/>
      <c r="AL1" s="63"/>
      <c r="AM1" s="64" t="s">
        <v>2</v>
      </c>
      <c r="AN1" s="64"/>
      <c r="AO1" s="64"/>
      <c r="AP1" s="64"/>
      <c r="AQ1" s="64"/>
      <c r="AR1" s="64"/>
      <c r="AS1" s="64"/>
      <c r="AT1" s="64"/>
    </row>
    <row r="2" spans="1:62" ht="409.6" x14ac:dyDescent="0.3">
      <c r="A2" s="3" t="s">
        <v>3</v>
      </c>
      <c r="B2" s="3" t="s">
        <v>4</v>
      </c>
      <c r="C2" s="4" t="s">
        <v>5</v>
      </c>
      <c r="D2" s="4" t="s">
        <v>6</v>
      </c>
      <c r="E2" s="38" t="s">
        <v>109</v>
      </c>
      <c r="F2" s="5" t="s">
        <v>7</v>
      </c>
      <c r="G2" s="5" t="s">
        <v>8</v>
      </c>
      <c r="H2" s="39" t="s">
        <v>9</v>
      </c>
      <c r="I2" s="40" t="s">
        <v>110</v>
      </c>
      <c r="J2" s="6" t="s">
        <v>10</v>
      </c>
      <c r="K2" s="7" t="s">
        <v>11</v>
      </c>
      <c r="L2" s="7" t="s">
        <v>12</v>
      </c>
      <c r="M2" s="7" t="s">
        <v>13</v>
      </c>
      <c r="N2" s="34" t="s">
        <v>111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8" t="s">
        <v>21</v>
      </c>
      <c r="W2" s="9" t="s">
        <v>22</v>
      </c>
      <c r="X2" s="9" t="s">
        <v>23</v>
      </c>
      <c r="Y2" s="10" t="s">
        <v>24</v>
      </c>
      <c r="Z2" s="9" t="s">
        <v>25</v>
      </c>
      <c r="AA2" s="10" t="s">
        <v>26</v>
      </c>
      <c r="AB2" s="9" t="s">
        <v>27</v>
      </c>
      <c r="AC2" s="10" t="s">
        <v>28</v>
      </c>
      <c r="AD2" s="9" t="s">
        <v>29</v>
      </c>
      <c r="AE2" s="11" t="s">
        <v>30</v>
      </c>
      <c r="AF2" s="12" t="s">
        <v>31</v>
      </c>
      <c r="AG2" s="11" t="s">
        <v>32</v>
      </c>
      <c r="AH2" s="12" t="s">
        <v>33</v>
      </c>
      <c r="AI2" s="11" t="s">
        <v>34</v>
      </c>
      <c r="AJ2" s="12" t="s">
        <v>35</v>
      </c>
      <c r="AK2" s="11" t="s">
        <v>36</v>
      </c>
      <c r="AL2" s="12" t="s">
        <v>37</v>
      </c>
      <c r="AM2" s="13" t="s">
        <v>38</v>
      </c>
      <c r="AN2" s="14" t="s">
        <v>39</v>
      </c>
      <c r="AO2" s="13" t="s">
        <v>40</v>
      </c>
      <c r="AP2" s="14" t="s">
        <v>41</v>
      </c>
      <c r="AQ2" s="13" t="s">
        <v>42</v>
      </c>
      <c r="AR2" s="14" t="s">
        <v>43</v>
      </c>
      <c r="AS2" s="13" t="s">
        <v>44</v>
      </c>
      <c r="AT2" s="14" t="s">
        <v>45</v>
      </c>
      <c r="BG2" s="15" t="s">
        <v>46</v>
      </c>
      <c r="BJ2" s="41" t="s">
        <v>4</v>
      </c>
    </row>
    <row r="3" spans="1:62" ht="14.4" x14ac:dyDescent="0.3">
      <c r="A3" s="3" t="s">
        <v>47</v>
      </c>
      <c r="B3" s="16" t="s">
        <v>48</v>
      </c>
      <c r="C3" s="17" t="s">
        <v>49</v>
      </c>
      <c r="D3" s="17" t="s">
        <v>50</v>
      </c>
      <c r="E3" s="18">
        <v>2</v>
      </c>
      <c r="F3" s="19" t="s">
        <v>51</v>
      </c>
      <c r="G3" s="19" t="s">
        <v>52</v>
      </c>
      <c r="H3" s="20">
        <v>3</v>
      </c>
      <c r="I3" s="42" t="s">
        <v>112</v>
      </c>
      <c r="J3" s="21"/>
      <c r="K3" s="22" t="s">
        <v>53</v>
      </c>
      <c r="L3" s="22" t="s">
        <v>54</v>
      </c>
      <c r="M3" s="22" t="s">
        <v>55</v>
      </c>
      <c r="N3" s="22"/>
      <c r="O3" s="22" t="s">
        <v>56</v>
      </c>
      <c r="P3" s="22" t="s">
        <v>57</v>
      </c>
      <c r="Q3" s="22" t="s">
        <v>58</v>
      </c>
      <c r="R3" s="22" t="s">
        <v>59</v>
      </c>
      <c r="S3" s="22" t="s">
        <v>60</v>
      </c>
      <c r="T3" s="22" t="s">
        <v>61</v>
      </c>
      <c r="U3" s="22" t="s">
        <v>62</v>
      </c>
      <c r="V3" s="23" t="s">
        <v>63</v>
      </c>
      <c r="W3" s="24" t="s">
        <v>64</v>
      </c>
      <c r="X3" s="24" t="s">
        <v>65</v>
      </c>
      <c r="Y3" s="25" t="s">
        <v>66</v>
      </c>
      <c r="Z3" s="24" t="s">
        <v>67</v>
      </c>
      <c r="AA3" s="25" t="s">
        <v>68</v>
      </c>
      <c r="AB3" s="24" t="s">
        <v>69</v>
      </c>
      <c r="AC3" s="25" t="s">
        <v>70</v>
      </c>
      <c r="AD3" s="24" t="s">
        <v>71</v>
      </c>
      <c r="AE3" s="26" t="s">
        <v>72</v>
      </c>
      <c r="AF3" s="27" t="s">
        <v>73</v>
      </c>
      <c r="AG3" s="26" t="s">
        <v>74</v>
      </c>
      <c r="AH3" s="27" t="s">
        <v>75</v>
      </c>
      <c r="AI3" s="26" t="s">
        <v>76</v>
      </c>
      <c r="AJ3" s="27" t="s">
        <v>77</v>
      </c>
      <c r="AK3" s="26" t="s">
        <v>78</v>
      </c>
      <c r="AL3" s="27" t="s">
        <v>79</v>
      </c>
      <c r="AM3" s="28" t="s">
        <v>80</v>
      </c>
      <c r="AN3" s="29" t="s">
        <v>81</v>
      </c>
      <c r="AO3" s="28" t="s">
        <v>82</v>
      </c>
      <c r="AP3" s="29" t="s">
        <v>83</v>
      </c>
      <c r="AQ3" s="28" t="s">
        <v>84</v>
      </c>
      <c r="AR3" s="29" t="s">
        <v>85</v>
      </c>
      <c r="AS3" s="28" t="s">
        <v>86</v>
      </c>
      <c r="AT3" s="29" t="s">
        <v>87</v>
      </c>
      <c r="BG3" s="43" t="s">
        <v>88</v>
      </c>
      <c r="BJ3" s="44" t="s">
        <v>113</v>
      </c>
    </row>
    <row r="4" spans="1:62" ht="27.6" x14ac:dyDescent="0.3">
      <c r="A4" s="30"/>
      <c r="B4" s="30"/>
      <c r="C4" s="31">
        <f>(H4+V4)/E4*100</f>
        <v>85.038167938931295</v>
      </c>
      <c r="D4" s="31">
        <f>(H4+V4+AA4)/(E4-Y4-AC4)*100</f>
        <v>100</v>
      </c>
      <c r="E4" s="32">
        <f>SUM(E5:E36)</f>
        <v>655</v>
      </c>
      <c r="F4" s="32">
        <f>SUM(F5:F36)</f>
        <v>18</v>
      </c>
      <c r="G4" s="32">
        <f>SUM(G5:G36)</f>
        <v>0</v>
      </c>
      <c r="H4" s="32">
        <f>SUM(H5:H36)</f>
        <v>540</v>
      </c>
      <c r="I4" s="45">
        <v>0</v>
      </c>
      <c r="J4" s="32">
        <f t="shared" ref="J4:AT4" si="0">SUM(J5:J36)</f>
        <v>334</v>
      </c>
      <c r="K4" s="32">
        <f t="shared" si="0"/>
        <v>0</v>
      </c>
      <c r="L4" s="32">
        <f t="shared" si="0"/>
        <v>0</v>
      </c>
      <c r="M4" s="32">
        <f t="shared" si="0"/>
        <v>334</v>
      </c>
      <c r="N4" s="32">
        <f t="shared" si="0"/>
        <v>0</v>
      </c>
      <c r="O4" s="32">
        <f t="shared" si="0"/>
        <v>0</v>
      </c>
      <c r="P4" s="32">
        <f t="shared" si="0"/>
        <v>0</v>
      </c>
      <c r="Q4" s="32">
        <f t="shared" si="0"/>
        <v>0</v>
      </c>
      <c r="R4" s="32">
        <f t="shared" si="0"/>
        <v>206</v>
      </c>
      <c r="S4" s="32">
        <f t="shared" si="0"/>
        <v>0</v>
      </c>
      <c r="T4" s="32">
        <f t="shared" si="0"/>
        <v>0</v>
      </c>
      <c r="U4" s="32">
        <f t="shared" si="0"/>
        <v>0</v>
      </c>
      <c r="V4" s="32">
        <f t="shared" si="0"/>
        <v>17</v>
      </c>
      <c r="W4" s="32">
        <f t="shared" si="0"/>
        <v>0</v>
      </c>
      <c r="X4" s="32">
        <f t="shared" si="0"/>
        <v>17</v>
      </c>
      <c r="Y4" s="32">
        <f t="shared" si="0"/>
        <v>42</v>
      </c>
      <c r="Z4" s="32">
        <f t="shared" si="0"/>
        <v>0</v>
      </c>
      <c r="AA4" s="32">
        <f t="shared" si="0"/>
        <v>53</v>
      </c>
      <c r="AB4" s="32">
        <f t="shared" si="0"/>
        <v>0</v>
      </c>
      <c r="AC4" s="32">
        <f t="shared" si="0"/>
        <v>3</v>
      </c>
      <c r="AD4" s="32">
        <f t="shared" si="0"/>
        <v>0</v>
      </c>
      <c r="AE4" s="32">
        <f t="shared" si="0"/>
        <v>0</v>
      </c>
      <c r="AF4" s="32">
        <f t="shared" si="0"/>
        <v>0</v>
      </c>
      <c r="AG4" s="32">
        <f t="shared" si="0"/>
        <v>0</v>
      </c>
      <c r="AH4" s="32">
        <f t="shared" si="0"/>
        <v>0</v>
      </c>
      <c r="AI4" s="32">
        <f t="shared" si="0"/>
        <v>0</v>
      </c>
      <c r="AJ4" s="32">
        <f t="shared" si="0"/>
        <v>0</v>
      </c>
      <c r="AK4" s="32">
        <f t="shared" si="0"/>
        <v>0</v>
      </c>
      <c r="AL4" s="32">
        <f t="shared" si="0"/>
        <v>0</v>
      </c>
      <c r="AM4" s="32">
        <f t="shared" si="0"/>
        <v>0</v>
      </c>
      <c r="AN4" s="32">
        <f t="shared" si="0"/>
        <v>0</v>
      </c>
      <c r="AO4" s="32">
        <f t="shared" si="0"/>
        <v>0</v>
      </c>
      <c r="AP4" s="32">
        <f t="shared" si="0"/>
        <v>0</v>
      </c>
      <c r="AQ4" s="32">
        <f t="shared" si="0"/>
        <v>0</v>
      </c>
      <c r="AR4" s="32">
        <f t="shared" si="0"/>
        <v>0</v>
      </c>
      <c r="AS4" s="32">
        <f t="shared" si="0"/>
        <v>0</v>
      </c>
      <c r="AT4" s="32">
        <f t="shared" si="0"/>
        <v>0</v>
      </c>
      <c r="BG4" s="43" t="s">
        <v>89</v>
      </c>
      <c r="BJ4" s="44" t="s">
        <v>114</v>
      </c>
    </row>
    <row r="5" spans="1:62" ht="86.4" x14ac:dyDescent="0.3">
      <c r="A5" s="46" t="s">
        <v>90</v>
      </c>
      <c r="B5" s="47" t="s">
        <v>91</v>
      </c>
      <c r="C5" s="31">
        <v>64.516129032258064</v>
      </c>
      <c r="D5" s="31">
        <v>100</v>
      </c>
      <c r="E5" s="48">
        <f t="shared" ref="E5:E9" si="1">SUM(H5,V5,Y5,AA5,AE5,AC5,AG5,AI5,AK5,AM5,AO5,AQ5,AS5)</f>
        <v>31</v>
      </c>
      <c r="F5" s="49">
        <v>0</v>
      </c>
      <c r="G5" s="49">
        <v>0</v>
      </c>
      <c r="H5" s="50">
        <v>20</v>
      </c>
      <c r="I5" s="51" t="s">
        <v>112</v>
      </c>
      <c r="J5" s="34">
        <v>10</v>
      </c>
      <c r="K5" s="52">
        <v>0</v>
      </c>
      <c r="L5" s="52">
        <v>0</v>
      </c>
      <c r="M5" s="52">
        <v>10</v>
      </c>
      <c r="N5" s="53"/>
      <c r="O5" s="52">
        <v>0</v>
      </c>
      <c r="P5" s="52">
        <v>0</v>
      </c>
      <c r="Q5" s="52">
        <v>0</v>
      </c>
      <c r="R5" s="52">
        <v>10</v>
      </c>
      <c r="S5" s="52">
        <v>0</v>
      </c>
      <c r="T5" s="52"/>
      <c r="U5" s="52"/>
      <c r="V5" s="35">
        <v>0</v>
      </c>
      <c r="W5" s="33"/>
      <c r="X5" s="33"/>
      <c r="Y5" s="33">
        <v>3</v>
      </c>
      <c r="Z5" s="33"/>
      <c r="AA5" s="33">
        <v>8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BJ5" s="44" t="s">
        <v>115</v>
      </c>
    </row>
    <row r="6" spans="1:62" ht="57.6" x14ac:dyDescent="0.3">
      <c r="A6" s="46" t="s">
        <v>90</v>
      </c>
      <c r="B6" s="47" t="s">
        <v>93</v>
      </c>
      <c r="C6" s="31">
        <v>57.142857142857139</v>
      </c>
      <c r="D6" s="31">
        <v>100</v>
      </c>
      <c r="E6" s="48">
        <f t="shared" si="1"/>
        <v>28</v>
      </c>
      <c r="F6" s="49">
        <v>0</v>
      </c>
      <c r="G6" s="49">
        <v>0</v>
      </c>
      <c r="H6" s="50">
        <v>17</v>
      </c>
      <c r="I6" s="54" t="s">
        <v>112</v>
      </c>
      <c r="J6" s="34">
        <v>13</v>
      </c>
      <c r="K6" s="52">
        <v>0</v>
      </c>
      <c r="L6" s="52">
        <v>0</v>
      </c>
      <c r="M6" s="52">
        <v>13</v>
      </c>
      <c r="N6" s="53"/>
      <c r="O6" s="52">
        <v>0</v>
      </c>
      <c r="P6" s="52">
        <v>0</v>
      </c>
      <c r="Q6" s="52">
        <v>0</v>
      </c>
      <c r="R6" s="52">
        <v>4</v>
      </c>
      <c r="S6" s="52">
        <v>0</v>
      </c>
      <c r="T6" s="52"/>
      <c r="U6" s="52"/>
      <c r="V6" s="35">
        <v>0</v>
      </c>
      <c r="W6" s="33"/>
      <c r="X6" s="33"/>
      <c r="Y6" s="33">
        <v>0</v>
      </c>
      <c r="Z6" s="33"/>
      <c r="AA6" s="33">
        <v>11</v>
      </c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BJ6" s="44" t="s">
        <v>116</v>
      </c>
    </row>
    <row r="7" spans="1:62" ht="43.2" x14ac:dyDescent="0.3">
      <c r="A7" s="46" t="s">
        <v>90</v>
      </c>
      <c r="B7" s="47" t="s">
        <v>94</v>
      </c>
      <c r="C7" s="31">
        <v>73.68421052631578</v>
      </c>
      <c r="D7" s="31">
        <v>100</v>
      </c>
      <c r="E7" s="48">
        <f t="shared" si="1"/>
        <v>38</v>
      </c>
      <c r="F7" s="49">
        <v>0</v>
      </c>
      <c r="G7" s="49">
        <v>0</v>
      </c>
      <c r="H7" s="50">
        <v>32</v>
      </c>
      <c r="I7" s="54" t="s">
        <v>112</v>
      </c>
      <c r="J7" s="34">
        <v>17</v>
      </c>
      <c r="K7" s="52">
        <v>0</v>
      </c>
      <c r="L7" s="52">
        <v>0</v>
      </c>
      <c r="M7" s="52">
        <v>17</v>
      </c>
      <c r="N7" s="53"/>
      <c r="O7" s="52">
        <v>0</v>
      </c>
      <c r="P7" s="52">
        <v>0</v>
      </c>
      <c r="Q7" s="52">
        <v>0</v>
      </c>
      <c r="R7" s="52">
        <v>15</v>
      </c>
      <c r="S7" s="52">
        <v>0</v>
      </c>
      <c r="T7" s="52"/>
      <c r="U7" s="52"/>
      <c r="V7" s="35">
        <v>0</v>
      </c>
      <c r="W7" s="33"/>
      <c r="X7" s="33">
        <v>0</v>
      </c>
      <c r="Y7" s="33">
        <v>4</v>
      </c>
      <c r="Z7" s="33"/>
      <c r="AA7" s="33"/>
      <c r="AB7" s="33"/>
      <c r="AC7" s="33">
        <v>2</v>
      </c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BJ7" s="44" t="s">
        <v>117</v>
      </c>
    </row>
    <row r="8" spans="1:62" ht="57.6" x14ac:dyDescent="0.3">
      <c r="A8" s="46" t="s">
        <v>90</v>
      </c>
      <c r="B8" s="47" t="s">
        <v>96</v>
      </c>
      <c r="C8" s="31">
        <v>95.121951219512198</v>
      </c>
      <c r="D8" s="31">
        <v>100</v>
      </c>
      <c r="E8" s="48">
        <f t="shared" si="1"/>
        <v>41</v>
      </c>
      <c r="F8" s="49">
        <v>0</v>
      </c>
      <c r="G8" s="49">
        <v>0</v>
      </c>
      <c r="H8" s="50">
        <v>39</v>
      </c>
      <c r="I8" s="54" t="s">
        <v>112</v>
      </c>
      <c r="J8" s="34">
        <v>29</v>
      </c>
      <c r="K8" s="52">
        <v>0</v>
      </c>
      <c r="L8" s="52">
        <v>0</v>
      </c>
      <c r="M8" s="52">
        <v>29</v>
      </c>
      <c r="N8" s="53"/>
      <c r="O8" s="52">
        <v>0</v>
      </c>
      <c r="P8" s="52">
        <v>0</v>
      </c>
      <c r="Q8" s="52">
        <v>0</v>
      </c>
      <c r="R8" s="52">
        <v>10</v>
      </c>
      <c r="S8" s="52">
        <v>0</v>
      </c>
      <c r="T8" s="52"/>
      <c r="U8" s="52"/>
      <c r="V8" s="35">
        <v>0</v>
      </c>
      <c r="W8" s="33"/>
      <c r="X8" s="33"/>
      <c r="Y8" s="33">
        <v>2</v>
      </c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BJ8" s="44" t="s">
        <v>118</v>
      </c>
    </row>
    <row r="9" spans="1:62" ht="43.2" x14ac:dyDescent="0.3">
      <c r="A9" s="46" t="s">
        <v>90</v>
      </c>
      <c r="B9" s="47" t="s">
        <v>97</v>
      </c>
      <c r="C9" s="31">
        <v>74.257425742574256</v>
      </c>
      <c r="D9" s="31">
        <v>100</v>
      </c>
      <c r="E9" s="48">
        <f t="shared" si="1"/>
        <v>101</v>
      </c>
      <c r="F9" s="49">
        <v>0</v>
      </c>
      <c r="G9" s="49">
        <v>0</v>
      </c>
      <c r="H9" s="50">
        <v>83</v>
      </c>
      <c r="I9" s="54" t="s">
        <v>112</v>
      </c>
      <c r="J9" s="34">
        <v>52</v>
      </c>
      <c r="K9" s="52">
        <v>0</v>
      </c>
      <c r="L9" s="52">
        <v>0</v>
      </c>
      <c r="M9" s="52">
        <v>52</v>
      </c>
      <c r="N9" s="53"/>
      <c r="O9" s="52">
        <v>0</v>
      </c>
      <c r="P9" s="52">
        <v>0</v>
      </c>
      <c r="Q9" s="52">
        <v>0</v>
      </c>
      <c r="R9" s="52">
        <v>31</v>
      </c>
      <c r="S9" s="52">
        <v>0</v>
      </c>
      <c r="T9" s="52"/>
      <c r="U9" s="52"/>
      <c r="V9" s="35">
        <v>0</v>
      </c>
      <c r="W9" s="33"/>
      <c r="X9" s="33"/>
      <c r="Y9" s="33">
        <v>5</v>
      </c>
      <c r="Z9" s="33"/>
      <c r="AA9" s="33">
        <v>13</v>
      </c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BJ9" s="44" t="s">
        <v>119</v>
      </c>
    </row>
    <row r="10" spans="1:62" ht="43.2" x14ac:dyDescent="0.3">
      <c r="A10" s="46" t="s">
        <v>90</v>
      </c>
      <c r="B10" s="47" t="s">
        <v>92</v>
      </c>
      <c r="C10" s="31">
        <v>92.72727272727272</v>
      </c>
      <c r="D10" s="31">
        <v>100</v>
      </c>
      <c r="E10" s="48">
        <f t="shared" ref="E10:E20" si="2">SUM(H10,V10,Y10,AA10,AE10,AC10,AG10,AI10,AK10,AM10,AO10,AQ10,AS10)</f>
        <v>55</v>
      </c>
      <c r="F10" s="49">
        <v>0</v>
      </c>
      <c r="G10" s="49">
        <v>0</v>
      </c>
      <c r="H10" s="50">
        <v>51</v>
      </c>
      <c r="I10" s="55" t="s">
        <v>112</v>
      </c>
      <c r="J10" s="34">
        <v>26</v>
      </c>
      <c r="K10" s="52">
        <v>0</v>
      </c>
      <c r="L10" s="52">
        <v>0</v>
      </c>
      <c r="M10" s="52">
        <v>26</v>
      </c>
      <c r="N10" s="53"/>
      <c r="O10" s="52">
        <v>0</v>
      </c>
      <c r="P10" s="52">
        <v>0</v>
      </c>
      <c r="Q10" s="52">
        <v>0</v>
      </c>
      <c r="R10" s="52">
        <v>25</v>
      </c>
      <c r="S10" s="52">
        <v>0</v>
      </c>
      <c r="T10" s="52"/>
      <c r="U10" s="52"/>
      <c r="V10" s="35">
        <v>0</v>
      </c>
      <c r="W10" s="33"/>
      <c r="X10" s="33"/>
      <c r="Y10" s="33">
        <v>3</v>
      </c>
      <c r="Z10" s="33"/>
      <c r="AA10" s="33"/>
      <c r="AB10" s="33"/>
      <c r="AC10" s="33">
        <v>1</v>
      </c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BJ10" s="44" t="s">
        <v>120</v>
      </c>
    </row>
    <row r="11" spans="1:62" ht="28.8" x14ac:dyDescent="0.3">
      <c r="A11" s="46" t="s">
        <v>90</v>
      </c>
      <c r="B11" s="47" t="s">
        <v>98</v>
      </c>
      <c r="C11" s="31">
        <v>73.68421052631578</v>
      </c>
      <c r="D11" s="31">
        <v>100</v>
      </c>
      <c r="E11" s="48">
        <f t="shared" si="2"/>
        <v>19</v>
      </c>
      <c r="F11" s="49">
        <v>0</v>
      </c>
      <c r="G11" s="49">
        <v>0</v>
      </c>
      <c r="H11" s="50">
        <v>14</v>
      </c>
      <c r="I11" s="55" t="s">
        <v>112</v>
      </c>
      <c r="J11" s="34">
        <v>14</v>
      </c>
      <c r="K11" s="52">
        <v>0</v>
      </c>
      <c r="L11" s="52">
        <v>0</v>
      </c>
      <c r="M11" s="52">
        <v>14</v>
      </c>
      <c r="N11" s="53"/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/>
      <c r="U11" s="52"/>
      <c r="V11" s="35">
        <v>3</v>
      </c>
      <c r="W11" s="33"/>
      <c r="X11" s="33">
        <v>3</v>
      </c>
      <c r="Y11" s="33">
        <v>2</v>
      </c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BJ11" s="44" t="s">
        <v>121</v>
      </c>
    </row>
    <row r="12" spans="1:62" ht="43.2" x14ac:dyDescent="0.3">
      <c r="A12" s="46" t="s">
        <v>90</v>
      </c>
      <c r="B12" s="47" t="s">
        <v>99</v>
      </c>
      <c r="C12" s="31">
        <v>96</v>
      </c>
      <c r="D12" s="31">
        <v>100</v>
      </c>
      <c r="E12" s="48">
        <f t="shared" si="2"/>
        <v>25</v>
      </c>
      <c r="F12" s="49">
        <v>7</v>
      </c>
      <c r="G12" s="49"/>
      <c r="H12" s="50">
        <v>22</v>
      </c>
      <c r="I12" s="55" t="s">
        <v>112</v>
      </c>
      <c r="J12" s="34">
        <v>14</v>
      </c>
      <c r="K12" s="52">
        <v>0</v>
      </c>
      <c r="L12" s="52">
        <v>0</v>
      </c>
      <c r="M12" s="52">
        <v>14</v>
      </c>
      <c r="N12" s="53"/>
      <c r="O12" s="52">
        <v>0</v>
      </c>
      <c r="P12" s="52">
        <v>0</v>
      </c>
      <c r="Q12" s="52">
        <v>0</v>
      </c>
      <c r="R12" s="52">
        <v>8</v>
      </c>
      <c r="S12" s="52">
        <v>0</v>
      </c>
      <c r="T12" s="52"/>
      <c r="U12" s="52"/>
      <c r="V12" s="35">
        <v>2</v>
      </c>
      <c r="W12" s="33"/>
      <c r="X12" s="33">
        <v>2</v>
      </c>
      <c r="Y12" s="33">
        <v>1</v>
      </c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BJ12" s="44" t="s">
        <v>122</v>
      </c>
    </row>
    <row r="13" spans="1:62" ht="57.6" x14ac:dyDescent="0.3">
      <c r="A13" s="46" t="s">
        <v>90</v>
      </c>
      <c r="B13" s="47" t="s">
        <v>100</v>
      </c>
      <c r="C13" s="31">
        <v>86.764705882352942</v>
      </c>
      <c r="D13" s="31">
        <v>100</v>
      </c>
      <c r="E13" s="48">
        <f t="shared" si="2"/>
        <v>68</v>
      </c>
      <c r="F13" s="49">
        <v>0</v>
      </c>
      <c r="G13" s="49">
        <v>0</v>
      </c>
      <c r="H13" s="50">
        <v>57</v>
      </c>
      <c r="I13" s="55" t="s">
        <v>112</v>
      </c>
      <c r="J13" s="34">
        <v>29</v>
      </c>
      <c r="K13" s="52">
        <v>0</v>
      </c>
      <c r="L13" s="52">
        <v>0</v>
      </c>
      <c r="M13" s="52">
        <v>29</v>
      </c>
      <c r="N13" s="53"/>
      <c r="O13" s="52">
        <v>0</v>
      </c>
      <c r="P13" s="52">
        <v>0</v>
      </c>
      <c r="Q13" s="52">
        <v>0</v>
      </c>
      <c r="R13" s="52">
        <v>28</v>
      </c>
      <c r="S13" s="52">
        <v>0</v>
      </c>
      <c r="T13" s="52"/>
      <c r="U13" s="52"/>
      <c r="V13" s="35">
        <v>4</v>
      </c>
      <c r="W13" s="33"/>
      <c r="X13" s="33">
        <v>4</v>
      </c>
      <c r="Y13" s="33">
        <v>2</v>
      </c>
      <c r="Z13" s="33"/>
      <c r="AA13" s="33">
        <v>5</v>
      </c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BJ13" s="44" t="s">
        <v>123</v>
      </c>
    </row>
    <row r="14" spans="1:62" ht="57.6" x14ac:dyDescent="0.3">
      <c r="A14" s="46" t="s">
        <v>90</v>
      </c>
      <c r="B14" s="47" t="s">
        <v>101</v>
      </c>
      <c r="C14" s="31">
        <v>88.461538461538453</v>
      </c>
      <c r="D14" s="31">
        <v>100</v>
      </c>
      <c r="E14" s="48">
        <f t="shared" si="2"/>
        <v>26</v>
      </c>
      <c r="F14" s="49">
        <v>0</v>
      </c>
      <c r="G14" s="49">
        <v>0</v>
      </c>
      <c r="H14" s="50">
        <v>19</v>
      </c>
      <c r="I14" s="55" t="s">
        <v>112</v>
      </c>
      <c r="J14" s="34">
        <v>18</v>
      </c>
      <c r="K14" s="33">
        <v>0</v>
      </c>
      <c r="L14" s="33">
        <v>0</v>
      </c>
      <c r="M14" s="33">
        <v>18</v>
      </c>
      <c r="N14" s="53"/>
      <c r="O14" s="33">
        <v>0</v>
      </c>
      <c r="P14" s="33">
        <v>0</v>
      </c>
      <c r="Q14" s="33">
        <v>0</v>
      </c>
      <c r="R14" s="33">
        <v>1</v>
      </c>
      <c r="S14" s="33">
        <v>0</v>
      </c>
      <c r="T14" s="33"/>
      <c r="U14" s="33"/>
      <c r="V14" s="35">
        <v>4</v>
      </c>
      <c r="W14" s="33"/>
      <c r="X14" s="33">
        <v>4</v>
      </c>
      <c r="Y14" s="33">
        <v>3</v>
      </c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BJ14" s="44" t="s">
        <v>124</v>
      </c>
    </row>
    <row r="15" spans="1:62" ht="72" x14ac:dyDescent="0.3">
      <c r="A15" s="46" t="s">
        <v>90</v>
      </c>
      <c r="B15" s="47" t="s">
        <v>102</v>
      </c>
      <c r="C15" s="31">
        <v>66.666666666666657</v>
      </c>
      <c r="D15" s="31">
        <v>100</v>
      </c>
      <c r="E15" s="48">
        <f t="shared" si="2"/>
        <v>30</v>
      </c>
      <c r="F15" s="49">
        <v>8</v>
      </c>
      <c r="G15" s="49"/>
      <c r="H15" s="50">
        <v>25</v>
      </c>
      <c r="I15" s="55" t="s">
        <v>112</v>
      </c>
      <c r="J15" s="34">
        <v>16</v>
      </c>
      <c r="K15" s="33">
        <v>0</v>
      </c>
      <c r="L15" s="33">
        <v>0</v>
      </c>
      <c r="M15" s="33">
        <v>16</v>
      </c>
      <c r="N15" s="53"/>
      <c r="O15" s="33">
        <v>0</v>
      </c>
      <c r="P15" s="33">
        <v>0</v>
      </c>
      <c r="Q15" s="33">
        <v>0</v>
      </c>
      <c r="R15" s="33">
        <v>9</v>
      </c>
      <c r="S15" s="33">
        <v>0</v>
      </c>
      <c r="T15" s="33"/>
      <c r="U15" s="33"/>
      <c r="V15" s="35">
        <v>0</v>
      </c>
      <c r="W15" s="33"/>
      <c r="X15" s="33"/>
      <c r="Y15" s="33">
        <v>5</v>
      </c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BJ15" s="44" t="s">
        <v>125</v>
      </c>
    </row>
    <row r="16" spans="1:62" ht="72" x14ac:dyDescent="0.3">
      <c r="A16" s="46" t="s">
        <v>90</v>
      </c>
      <c r="B16" s="47" t="s">
        <v>103</v>
      </c>
      <c r="C16" s="31">
        <v>87.804878048780495</v>
      </c>
      <c r="D16" s="31">
        <v>100</v>
      </c>
      <c r="E16" s="48">
        <f t="shared" si="2"/>
        <v>41</v>
      </c>
      <c r="F16" s="49">
        <v>0</v>
      </c>
      <c r="G16" s="49">
        <v>0</v>
      </c>
      <c r="H16" s="50">
        <v>38</v>
      </c>
      <c r="I16" s="55" t="s">
        <v>112</v>
      </c>
      <c r="J16" s="34">
        <v>20</v>
      </c>
      <c r="K16" s="33">
        <v>0</v>
      </c>
      <c r="L16" s="33">
        <v>0</v>
      </c>
      <c r="M16" s="33">
        <v>20</v>
      </c>
      <c r="N16" s="53"/>
      <c r="O16" s="33">
        <v>0</v>
      </c>
      <c r="P16" s="33">
        <v>0</v>
      </c>
      <c r="Q16" s="33">
        <v>0</v>
      </c>
      <c r="R16" s="33">
        <v>18</v>
      </c>
      <c r="S16" s="33">
        <v>0</v>
      </c>
      <c r="T16" s="33"/>
      <c r="U16" s="33"/>
      <c r="V16" s="35">
        <v>0</v>
      </c>
      <c r="W16" s="33"/>
      <c r="X16" s="33"/>
      <c r="Y16" s="33">
        <v>3</v>
      </c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BJ16" s="44" t="s">
        <v>126</v>
      </c>
    </row>
    <row r="17" spans="1:62" ht="43.2" x14ac:dyDescent="0.3">
      <c r="A17" s="46" t="s">
        <v>90</v>
      </c>
      <c r="B17" s="47" t="s">
        <v>104</v>
      </c>
      <c r="C17" s="31">
        <v>73.333333333333329</v>
      </c>
      <c r="D17" s="31">
        <v>100</v>
      </c>
      <c r="E17" s="48">
        <f t="shared" si="2"/>
        <v>75</v>
      </c>
      <c r="F17" s="49">
        <v>3</v>
      </c>
      <c r="G17" s="49"/>
      <c r="H17" s="50">
        <v>53</v>
      </c>
      <c r="I17" s="55" t="s">
        <v>112</v>
      </c>
      <c r="J17" s="34">
        <v>37</v>
      </c>
      <c r="K17" s="33">
        <v>0</v>
      </c>
      <c r="L17" s="33">
        <v>0</v>
      </c>
      <c r="M17" s="33">
        <v>37</v>
      </c>
      <c r="N17" s="53"/>
      <c r="O17" s="33">
        <v>0</v>
      </c>
      <c r="P17" s="33">
        <v>0</v>
      </c>
      <c r="Q17" s="33">
        <v>0</v>
      </c>
      <c r="R17" s="33">
        <v>16</v>
      </c>
      <c r="S17" s="33">
        <v>0</v>
      </c>
      <c r="T17" s="33"/>
      <c r="U17" s="33"/>
      <c r="V17" s="35">
        <v>4</v>
      </c>
      <c r="W17" s="33"/>
      <c r="X17" s="33">
        <v>4</v>
      </c>
      <c r="Y17" s="33">
        <v>2</v>
      </c>
      <c r="Z17" s="33"/>
      <c r="AA17" s="33">
        <v>16</v>
      </c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BJ17" s="44" t="s">
        <v>127</v>
      </c>
    </row>
    <row r="18" spans="1:62" ht="43.2" x14ac:dyDescent="0.3">
      <c r="A18" s="46" t="s">
        <v>90</v>
      </c>
      <c r="B18" s="47" t="s">
        <v>105</v>
      </c>
      <c r="C18" s="31">
        <v>100</v>
      </c>
      <c r="D18" s="31">
        <v>100</v>
      </c>
      <c r="E18" s="48">
        <f t="shared" si="2"/>
        <v>16</v>
      </c>
      <c r="F18" s="49">
        <v>0</v>
      </c>
      <c r="G18" s="49">
        <v>0</v>
      </c>
      <c r="H18" s="50">
        <v>16</v>
      </c>
      <c r="I18" s="55" t="s">
        <v>112</v>
      </c>
      <c r="J18" s="34">
        <v>13</v>
      </c>
      <c r="K18" s="33">
        <v>0</v>
      </c>
      <c r="L18" s="33">
        <v>0</v>
      </c>
      <c r="M18" s="33">
        <v>13</v>
      </c>
      <c r="N18" s="53"/>
      <c r="O18" s="33">
        <v>0</v>
      </c>
      <c r="P18" s="33">
        <v>0</v>
      </c>
      <c r="Q18" s="33">
        <v>0</v>
      </c>
      <c r="R18" s="33">
        <v>3</v>
      </c>
      <c r="S18" s="33">
        <v>0</v>
      </c>
      <c r="T18" s="33"/>
      <c r="U18" s="33"/>
      <c r="V18" s="35">
        <v>0</v>
      </c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BJ18" s="44" t="s">
        <v>95</v>
      </c>
    </row>
    <row r="19" spans="1:62" ht="43.2" x14ac:dyDescent="0.3">
      <c r="A19" s="46" t="s">
        <v>90</v>
      </c>
      <c r="B19" s="56" t="s">
        <v>106</v>
      </c>
      <c r="C19" s="31">
        <v>83.333333333333343</v>
      </c>
      <c r="D19" s="31">
        <v>100</v>
      </c>
      <c r="E19" s="48">
        <f t="shared" si="2"/>
        <v>36</v>
      </c>
      <c r="F19" s="49">
        <v>0</v>
      </c>
      <c r="G19" s="49">
        <v>0</v>
      </c>
      <c r="H19" s="50">
        <v>33</v>
      </c>
      <c r="I19" s="55" t="s">
        <v>112</v>
      </c>
      <c r="J19" s="34">
        <v>16</v>
      </c>
      <c r="K19" s="33">
        <v>0</v>
      </c>
      <c r="L19" s="33">
        <v>0</v>
      </c>
      <c r="M19" s="33">
        <v>16</v>
      </c>
      <c r="N19" s="53"/>
      <c r="O19" s="33">
        <v>0</v>
      </c>
      <c r="P19" s="33">
        <v>0</v>
      </c>
      <c r="Q19" s="33">
        <v>0</v>
      </c>
      <c r="R19" s="33">
        <v>17</v>
      </c>
      <c r="S19" s="33">
        <v>0</v>
      </c>
      <c r="T19" s="33"/>
      <c r="U19" s="33"/>
      <c r="V19" s="35">
        <v>0</v>
      </c>
      <c r="W19" s="33"/>
      <c r="X19" s="33"/>
      <c r="Y19" s="33">
        <v>3</v>
      </c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BJ19" s="44" t="s">
        <v>128</v>
      </c>
    </row>
    <row r="20" spans="1:62" ht="57.6" x14ac:dyDescent="0.3">
      <c r="A20" s="46" t="s">
        <v>90</v>
      </c>
      <c r="B20" s="56" t="s">
        <v>107</v>
      </c>
      <c r="C20" s="31">
        <v>68</v>
      </c>
      <c r="D20" s="31">
        <v>100</v>
      </c>
      <c r="E20" s="48">
        <f t="shared" si="2"/>
        <v>25</v>
      </c>
      <c r="F20" s="49">
        <v>0</v>
      </c>
      <c r="G20" s="49">
        <v>0</v>
      </c>
      <c r="H20" s="50">
        <v>21</v>
      </c>
      <c r="I20" s="55" t="s">
        <v>112</v>
      </c>
      <c r="J20" s="34">
        <v>10</v>
      </c>
      <c r="K20" s="33">
        <v>0</v>
      </c>
      <c r="L20" s="33">
        <v>0</v>
      </c>
      <c r="M20" s="33">
        <v>10</v>
      </c>
      <c r="N20" s="53"/>
      <c r="O20" s="33">
        <v>0</v>
      </c>
      <c r="P20" s="33">
        <v>0</v>
      </c>
      <c r="Q20" s="33">
        <v>0</v>
      </c>
      <c r="R20" s="33">
        <v>11</v>
      </c>
      <c r="S20" s="33">
        <v>0</v>
      </c>
      <c r="T20" s="33"/>
      <c r="U20" s="33"/>
      <c r="V20" s="35">
        <v>0</v>
      </c>
      <c r="W20" s="33"/>
      <c r="X20" s="33"/>
      <c r="Y20" s="33">
        <v>4</v>
      </c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BJ20" s="44" t="s">
        <v>129</v>
      </c>
    </row>
  </sheetData>
  <sheetProtection selectLockedCells="1" selectUnlockedCells="1"/>
  <protectedRanges>
    <protectedRange algorithmName="SHA-512" hashValue="vRUcq2wXCL+xk7voFa3lLIYUKRJ/51Ka7ZLKubKVlxAx6KOXEnEV1e2g5MHawfNLy0PhROKRd/ccVb9mxl2p8w==" saltValue="gbKTcIXeel7NGAx3w1mTbg==" spinCount="100000" sqref="V5:V10" name="Диапазон1_23_1"/>
    <protectedRange algorithmName="SHA-512" hashValue="vRUcq2wXCL+xk7voFa3lLIYUKRJ/51Ka7ZLKubKVlxAx6KOXEnEV1e2g5MHawfNLy0PhROKRd/ccVb9mxl2p8w==" saltValue="gbKTcIXeel7NGAx3w1mTbg==" spinCount="100000" sqref="V11:V18" name="Диапазон1_24_1"/>
    <protectedRange algorithmName="SHA-512" hashValue="vRUcq2wXCL+xk7voFa3lLIYUKRJ/51Ka7ZLKubKVlxAx6KOXEnEV1e2g5MHawfNLy0PhROKRd/ccVb9mxl2p8w==" saltValue="gbKTcIXeel7NGAx3w1mTbg==" spinCount="100000" sqref="V19:V20" name="Диапазон1_25_1"/>
  </protectedRanges>
  <autoFilter ref="A2:AT20"/>
  <mergeCells count="5">
    <mergeCell ref="B1:F1"/>
    <mergeCell ref="H1:U1"/>
    <mergeCell ref="V1:AD1"/>
    <mergeCell ref="AE1:AL1"/>
    <mergeCell ref="AM1:AT1"/>
  </mergeCells>
  <dataValidations count="3">
    <dataValidation type="list" allowBlank="1" showInputMessage="1" showErrorMessage="1" errorTitle="Неверное значение" promptTitle="Выберите значение из списка" sqref="B19:B20">
      <formula1>Специальность</formula1>
    </dataValidation>
    <dataValidation type="list" allowBlank="1" showInputMessage="1" showErrorMessage="1" sqref="A5:A18 B5:B10">
      <formula1>#REF!</formula1>
    </dataValidation>
    <dataValidation type="list" allowBlank="1" showInputMessage="1" showErrorMessage="1" sqref="B11:B18">
      <formula1>$BJ$5:$BJ$20</formula1>
    </dataValidation>
  </dataValidations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Выпуск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Преподаватель</cp:lastModifiedBy>
  <cp:revision>16</cp:revision>
  <dcterms:created xsi:type="dcterms:W3CDTF">2015-06-05T18:19:34Z</dcterms:created>
  <dcterms:modified xsi:type="dcterms:W3CDTF">2026-10-20T08:22:07Z</dcterms:modified>
</cp:coreProperties>
</file>