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Преподаватель\Desktop\трудоустройство\"/>
    </mc:Choice>
  </mc:AlternateContent>
  <bookViews>
    <workbookView xWindow="0" yWindow="0" windowWidth="23040" windowHeight="9192"/>
  </bookViews>
  <sheets>
    <sheet name="Выпуск 2024" sheetId="1" r:id="rId1"/>
  </sheets>
  <externalReferences>
    <externalReference r:id="rId2"/>
    <externalReference r:id="rId3"/>
  </externalReferences>
  <definedNames>
    <definedName name="_xlnm._FilterDatabase" localSheetId="0" hidden="1">'Выпуск 2024'!$A$2:$AR$20</definedName>
    <definedName name="ПОО">[1]Лист2!$A$2:$A$85</definedName>
    <definedName name="Специальность">[2]Файлы!$D$2:$D$185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1" l="1"/>
  <c r="H19" i="1"/>
  <c r="E19" i="1"/>
  <c r="D19" i="1"/>
  <c r="H18" i="1"/>
  <c r="H17" i="1"/>
  <c r="E17" i="1"/>
  <c r="D17" i="1"/>
  <c r="H16" i="1"/>
  <c r="E16" i="1"/>
  <c r="D16" i="1"/>
  <c r="H15" i="1"/>
  <c r="E15" i="1"/>
  <c r="D15" i="1" s="1"/>
  <c r="H14" i="1"/>
  <c r="E14" i="1"/>
  <c r="D14" i="1" s="1"/>
  <c r="H13" i="1"/>
  <c r="E13" i="1"/>
  <c r="D13" i="1" s="1"/>
  <c r="H12" i="1"/>
  <c r="E12" i="1"/>
  <c r="D12" i="1" s="1"/>
  <c r="H11" i="1"/>
  <c r="E11" i="1"/>
  <c r="D11" i="1" s="1"/>
  <c r="H10" i="1"/>
  <c r="E10" i="1"/>
  <c r="D10" i="1" s="1"/>
  <c r="H9" i="1"/>
  <c r="E9" i="1"/>
  <c r="D9" i="1" s="1"/>
  <c r="H8" i="1"/>
  <c r="E8" i="1"/>
  <c r="D8" i="1" s="1"/>
  <c r="H7" i="1"/>
  <c r="H6" i="1"/>
  <c r="E6" i="1"/>
  <c r="D6" i="1"/>
  <c r="H5" i="1"/>
  <c r="H4" i="1" s="1"/>
  <c r="E5" i="1"/>
  <c r="D5" i="1"/>
  <c r="AR4" i="1"/>
  <c r="AQ4" i="1"/>
  <c r="AP4" i="1"/>
  <c r="AO4" i="1"/>
  <c r="AN4" i="1"/>
  <c r="AM4" i="1"/>
  <c r="AL4" i="1"/>
  <c r="AK4" i="1"/>
  <c r="AJ4" i="1"/>
  <c r="AI4" i="1"/>
  <c r="AH4" i="1"/>
  <c r="AG4" i="1"/>
  <c r="AF4" i="1"/>
  <c r="AE4" i="1"/>
  <c r="AD4" i="1"/>
  <c r="AC4" i="1"/>
  <c r="AB4" i="1"/>
  <c r="AA4" i="1"/>
  <c r="Z4" i="1"/>
  <c r="Y4" i="1"/>
  <c r="X4" i="1"/>
  <c r="W4" i="1"/>
  <c r="V4" i="1"/>
  <c r="U4" i="1"/>
  <c r="T4" i="1"/>
  <c r="S4" i="1"/>
  <c r="R4" i="1"/>
  <c r="Q4" i="1"/>
  <c r="P4" i="1"/>
  <c r="O4" i="1"/>
  <c r="N4" i="1"/>
  <c r="M4" i="1"/>
  <c r="L4" i="1"/>
  <c r="K4" i="1"/>
  <c r="J4" i="1"/>
  <c r="I4" i="1"/>
  <c r="G4" i="1"/>
  <c r="F4" i="1"/>
  <c r="E20" i="1" l="1"/>
  <c r="D20" i="1" s="1"/>
  <c r="E18" i="1"/>
  <c r="D18" i="1" s="1"/>
  <c r="E7" i="1"/>
  <c r="D7" i="1"/>
  <c r="E4" i="1" l="1"/>
  <c r="D4" i="1" l="1"/>
  <c r="C4" i="1"/>
</calcChain>
</file>

<file path=xl/sharedStrings.xml><?xml version="1.0" encoding="utf-8"?>
<sst xmlns="http://schemas.openxmlformats.org/spreadsheetml/2006/main" count="177" uniqueCount="145">
  <si>
    <r>
      <t xml:space="preserve">Факт трудоустройства (по состоянию на </t>
    </r>
    <r>
      <rPr>
        <sz val="20"/>
        <color indexed="2"/>
        <rFont val="Times New Roman"/>
      </rPr>
      <t>00.00.0000</t>
    </r>
    <r>
      <rPr>
        <sz val="20"/>
        <color theme="1"/>
        <rFont val="Times New Roman"/>
      </rPr>
      <t>)</t>
    </r>
  </si>
  <si>
    <t>Иные формы занятости</t>
  </si>
  <si>
    <t>Иное</t>
  </si>
  <si>
    <t>Зоны риска</t>
  </si>
  <si>
    <t>ПОО</t>
  </si>
  <si>
    <t>Код и наименование профессии, специальности</t>
  </si>
  <si>
    <t>Доля трудоустройства (%)</t>
  </si>
  <si>
    <t>Доля занятости (%)</t>
  </si>
  <si>
    <t>Выпуск 2024</t>
  </si>
  <si>
    <t>из них (из 2): имеют заключенный договор о целевом обучении</t>
  </si>
  <si>
    <t>из них (из 2): обучались по программам Профессионалитета</t>
  </si>
  <si>
    <t>Трудоустроены 
(в соответствии с трудовым законодательством, законодательством об обязательном пенсионном страховании)</t>
  </si>
  <si>
    <t>из них (из 3): трудоустроились по специальности на предприятия Челябинской области</t>
  </si>
  <si>
    <t>из них (из 3): имеют заключенный договор о целевом обучении</t>
  </si>
  <si>
    <t>из них (из 3): обучались по программам Профессионалитета</t>
  </si>
  <si>
    <t>из них (из 3): трудоустроены по полученной профессии, специальности</t>
  </si>
  <si>
    <t>из них (из 3.3): обучались по программам Профессионалитета</t>
  </si>
  <si>
    <t>из них (из 3): продолжат обучение (совмещая работу и учебу)</t>
  </si>
  <si>
    <t>из них (из 3.5): обучались по программам Профессионалитета</t>
  </si>
  <si>
    <t>из них (из 3): трудоустроены у иного работодателя</t>
  </si>
  <si>
    <t>из них (из 3.7): обучались по программам Профессионалитета</t>
  </si>
  <si>
    <t>из них (из 3): проходят службу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РФ, органах принудительного исполнения РФ</t>
  </si>
  <si>
    <t>из них (из 3.9): обучались по программам Профессионалитета</t>
  </si>
  <si>
    <t>Зарегистрированы в качестве индивидуального предпринимателя или оформили самозанятость</t>
  </si>
  <si>
    <t>из них (из 5) зарегистрированы в качестве индивидуального предпринимателя</t>
  </si>
  <si>
    <t>из них (из 5) оформили самозанятость</t>
  </si>
  <si>
    <t>Продолжили обучение и не трудоустроились (не планируют трудоустройство, предпринимательство, самозанятость)</t>
  </si>
  <si>
    <t>из них (из 6): обучались по программам Профессионалитета</t>
  </si>
  <si>
    <t>Призваны в Вооруженные Силы РФ</t>
  </si>
  <si>
    <t>из них (из 7): обучались по программам Профессионалитета</t>
  </si>
  <si>
    <t>Находятся в отпуске по уходу за ребенком</t>
  </si>
  <si>
    <t>из них (из 8): обучались по программам Профессионалитета</t>
  </si>
  <si>
    <t>Находятся под следствием, отбывают наказание</t>
  </si>
  <si>
    <t>из них (из 9): обучались по программам Профессионалитета</t>
  </si>
  <si>
    <t>Ухаживают за больными родственниками (иные семейные обстоятельства)</t>
  </si>
  <si>
    <t>из них (из 10): обучались по программам Профессионалитета</t>
  </si>
  <si>
    <t>Переехали (планируют переезд) за пределы Российской Федерации</t>
  </si>
  <si>
    <t>из них (из 11): обучались по программам Профессионалитета</t>
  </si>
  <si>
    <t>Тяжелое состояние здоровья, не позволяющее трудоустраиваться; смерть</t>
  </si>
  <si>
    <t>из них (из 12): обучались по программам Профессионалитета</t>
  </si>
  <si>
    <t>Зарегистрированы в центрах занятости в качестве безработных (получают пособие по безработице)</t>
  </si>
  <si>
    <t>из них (из 13): обучались по программам Профессионалитета</t>
  </si>
  <si>
    <t>Не имеют мотивации к трудоустройству и не планируют трудоустраиваться, в том числе по причинам получения иных социальных льгот</t>
  </si>
  <si>
    <t>из них (из 14): обучались по программам Профессионалитета</t>
  </si>
  <si>
    <t>Отсутствует спрос на специалистов в регионе, находятся в поиске работы</t>
  </si>
  <si>
    <t>из них (из 15): обучались по программам Профессионалитета</t>
  </si>
  <si>
    <t>Неофициальная занятость</t>
  </si>
  <si>
    <t>из них (из 16): обучались по программам Профессионалитета</t>
  </si>
  <si>
    <t>Наименование ПОО</t>
  </si>
  <si>
    <t>Наименование специальности, профессии по перечням профессий и специальностей, утвержденных приказами Минобрнауки России от 29 октября 2013 г. № 1199 и Минпросвещения России от 17 мая 2022 г. № 336</t>
  </si>
  <si>
    <t>выбрать из списка</t>
  </si>
  <si>
    <t>1</t>
  </si>
  <si>
    <t>1.1</t>
  </si>
  <si>
    <t>1.2</t>
  </si>
  <si>
    <t>2.1</t>
  </si>
  <si>
    <t>2.2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</si>
  <si>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</si>
  <si>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</si>
  <si>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</si>
  <si>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</si>
  <si>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</si>
  <si>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</si>
  <si>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</si>
  <si>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</si>
  <si>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</si>
  <si>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</si>
  <si>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</t>
  </si>
  <si>
    <t>4.1</t>
  </si>
  <si>
    <t>4.2</t>
  </si>
  <si>
    <t>5</t>
  </si>
  <si>
    <t>5.1</t>
  </si>
  <si>
    <t>6</t>
  </si>
  <si>
    <t>6.1</t>
  </si>
  <si>
    <t>7</t>
  </si>
  <si>
    <t>7.1</t>
  </si>
  <si>
    <t>8</t>
  </si>
  <si>
    <t>8.1</t>
  </si>
  <si>
    <t>9</t>
  </si>
  <si>
    <t>9.1</t>
  </si>
  <si>
    <t>10</t>
  </si>
  <si>
    <t>10.1</t>
  </si>
  <si>
    <t>11</t>
  </si>
  <si>
    <t>11.1</t>
  </si>
  <si>
    <t>12</t>
  </si>
  <si>
    <t>12.1</t>
  </si>
  <si>
    <t>13</t>
  </si>
  <si>
    <t>13.1</t>
  </si>
  <si>
    <t>14</t>
  </si>
  <si>
    <t>14.1</t>
  </si>
  <si>
    <t>15</t>
  </si>
  <si>
    <t>15.1</t>
  </si>
  <si>
    <t>ГБПОУ «Ашинский индустриальный техникум»</t>
  </si>
  <si>
    <t>ГБПОУ «Бакальский техникум профессиональных технологий и сервиса им. М.Г. Ганиева»</t>
  </si>
  <si>
    <t>ГБПОУ «Магнитогорский педагогический колледж»</t>
  </si>
  <si>
    <t>10.02.04 Обеспечение информационной безопасности телекоммуникационных систем</t>
  </si>
  <si>
    <t>23.02.04 Техническая эксплуатация подъемно-транспортных, строительных, дорожных машин и оборудования (по отраслям)</t>
  </si>
  <si>
    <t>44.02.01 Дошкольное образование</t>
  </si>
  <si>
    <t>18.01.29 Мастер по обслуживанию магистральных трубопроводов</t>
  </si>
  <si>
    <t>23.02.06 Техническая эксплуатация подвижного состава железных дорог</t>
  </si>
  <si>
    <t>15.02.12 Монтаж, техническое обслуживание и ремонт промышленного оборудования (по отраслям)</t>
  </si>
  <si>
    <t>39.02.01 Социальная работа</t>
  </si>
  <si>
    <t>23.02.07 Техническое обслуживание и ремонт автотранспортных средств</t>
  </si>
  <si>
    <t>22.02.05 Обработка металлов давлением</t>
  </si>
  <si>
    <t>40.02.01 Право и организация социального обеспечения</t>
  </si>
  <si>
    <t xml:space="preserve">27.02.03 Автоматика, телемеханика на транспорте (железнодорожном  транспорте) </t>
  </si>
  <si>
    <t>38.01.02 Продавец, контролер-кассир</t>
  </si>
  <si>
    <t>40.02.02 Правоохранительая деятельность</t>
  </si>
  <si>
    <t xml:space="preserve">27.02.04 Автоматические системы управления </t>
  </si>
  <si>
    <t>42.02.01 Реклама</t>
  </si>
  <si>
    <t>27.02.07 Управление качеством продукции, процессов и услуг (по отраслям)</t>
  </si>
  <si>
    <t>40.02.03 Право и судебное администрирование</t>
  </si>
  <si>
    <t>29.02.04 Конструирование, моделирование и технология швейных изделий</t>
  </si>
  <si>
    <t>34.02.01 Сестринское дело</t>
  </si>
  <si>
    <t>44.02.02 Преподавание в начальных классах</t>
  </si>
  <si>
    <t>29.02.05 Технология текстильных изделий (по видам)</t>
  </si>
  <si>
    <t>31.02.01 Лечебное дело</t>
  </si>
  <si>
    <t>44.02.03 Педагогика дополнительного образования</t>
  </si>
  <si>
    <t>31.02.02 Акушерское дело</t>
  </si>
  <si>
    <t>44.02.04 Специальное дошкольное образование</t>
  </si>
  <si>
    <t>33.02.01 Фармация</t>
  </si>
  <si>
    <t>44.02.05 Коррекционная педагогика в начальном образовании</t>
  </si>
  <si>
    <t>31.02.03 Лабораторная диагностика</t>
  </si>
  <si>
    <t>46.02.01 Документационное обеспечение управления и архивоведение</t>
  </si>
  <si>
    <t>31.02.05 Стоматология ортопедическая</t>
  </si>
  <si>
    <t>35.02.01 Лесное и лесопарковое хозяйство</t>
  </si>
  <si>
    <t>49.02.01 Физическая культура</t>
  </si>
  <si>
    <t>31.02.06 Стоматология профилактическая</t>
  </si>
  <si>
    <t>38.02.01 Экономика и бухгалтерский учет (по отраслям)</t>
  </si>
  <si>
    <t>53.02.01 Музыкальное образование</t>
  </si>
  <si>
    <t>54.01.20 Графический дизайнер</t>
  </si>
  <si>
    <t>34.01.01 Младшая медицинская сестра по уходу за больными</t>
  </si>
  <si>
    <t>43.01.09 Повар, кондитер</t>
  </si>
  <si>
    <t>54.02.06 Изобразительное искусство и черчение</t>
  </si>
  <si>
    <t>15.01.32 Оператор станков с программным управлением</t>
  </si>
  <si>
    <t>23.01.07 Машинист крана (крановщик)</t>
  </si>
  <si>
    <t>31.02.04 Медицинская оптика</t>
  </si>
  <si>
    <t>09.02.07 Информационные системы и программирование</t>
  </si>
  <si>
    <t>20.02.02 Защита в чрезвычайных ситуациях</t>
  </si>
  <si>
    <t>21.02.05 Земельно-имущественные отношения</t>
  </si>
  <si>
    <t>38.02.03 Операционная деятельность в логистике</t>
  </si>
  <si>
    <t>38.02.04 Коммерция (по отраслям)</t>
  </si>
  <si>
    <t>38.02.07 Банковское дело</t>
  </si>
  <si>
    <t>43.02.10 Туризм</t>
  </si>
  <si>
    <t>54.02.01 Дизайн (по отраслям)</t>
  </si>
  <si>
    <t>54.02.08 Техника и искусство фотографии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</si>
</sst>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scheme val="minor"/>
    </font>
    <font>
      <sz val="11"/>
      <color theme="1"/>
      <name val="Times New Roman"/>
    </font>
    <font>
      <sz val="11"/>
      <color theme="1"/>
      <name val="Calibri"/>
    </font>
    <font>
      <sz val="11"/>
      <name val="Times New Roman"/>
    </font>
    <font>
      <sz val="10"/>
      <color theme="1"/>
      <name val="Times New Roman"/>
    </font>
    <font>
      <sz val="20"/>
      <color theme="1"/>
      <name val="Calibri"/>
      <scheme val="minor"/>
    </font>
    <font>
      <sz val="20"/>
      <color theme="1"/>
      <name val="Times New Roman"/>
    </font>
    <font>
      <b/>
      <sz val="11"/>
      <color theme="1"/>
      <name val="Times New Roman"/>
    </font>
    <font>
      <b/>
      <sz val="11"/>
      <name val="Times New Roman"/>
    </font>
    <font>
      <sz val="12"/>
      <color theme="1"/>
      <name val="Times New Roman"/>
    </font>
    <font>
      <sz val="11"/>
      <name val="Calibri"/>
      <scheme val="minor"/>
    </font>
    <font>
      <sz val="8"/>
      <name val="Times New Roman"/>
    </font>
    <font>
      <sz val="10"/>
      <name val="Times New Roman"/>
    </font>
    <font>
      <sz val="11"/>
      <color theme="1"/>
      <name val="Calibri"/>
      <scheme val="minor"/>
    </font>
    <font>
      <sz val="20"/>
      <color indexed="2"/>
      <name val="Times New Roman"/>
    </font>
  </fonts>
  <fills count="19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theme="9" tint="0.39997558519241921"/>
        <bgColor theme="9" tint="0.39997558519241921"/>
      </patternFill>
    </fill>
    <fill>
      <patternFill patternType="solid">
        <fgColor indexed="5"/>
        <bgColor indexed="5"/>
      </patternFill>
    </fill>
    <fill>
      <patternFill patternType="solid">
        <fgColor theme="0"/>
        <bgColor theme="0"/>
      </patternFill>
    </fill>
    <fill>
      <patternFill patternType="solid">
        <fgColor rgb="FFEFEFEF"/>
        <bgColor rgb="FFEFEFEF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9" tint="-0.249977111117893"/>
        <bgColor theme="9" tint="-0.249977111117893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rgb="FFDADADA"/>
        <bgColor rgb="FFDADADA"/>
      </patternFill>
    </fill>
    <fill>
      <patternFill patternType="solid">
        <fgColor indexed="65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">
    <xf numFmtId="0" fontId="0" fillId="0" borderId="0"/>
    <xf numFmtId="0" fontId="13" fillId="0" borderId="0"/>
    <xf numFmtId="0" fontId="13" fillId="0" borderId="0"/>
    <xf numFmtId="0" fontId="1" fillId="0" borderId="0"/>
    <xf numFmtId="0" fontId="2" fillId="0" borderId="0"/>
    <xf numFmtId="0" fontId="13" fillId="0" borderId="0"/>
    <xf numFmtId="0" fontId="13" fillId="0" borderId="0"/>
    <xf numFmtId="0" fontId="3" fillId="0" borderId="0"/>
    <xf numFmtId="0" fontId="13" fillId="0" borderId="0"/>
    <xf numFmtId="0" fontId="13" fillId="0" borderId="0"/>
  </cellStyleXfs>
  <cellXfs count="86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Protection="1">
      <protection hidden="1"/>
    </xf>
    <xf numFmtId="0" fontId="0" fillId="3" borderId="0" xfId="0" applyFill="1"/>
    <xf numFmtId="0" fontId="0" fillId="4" borderId="0" xfId="0" applyFill="1"/>
    <xf numFmtId="0" fontId="4" fillId="5" borderId="0" xfId="0" applyFont="1" applyFill="1" applyAlignment="1">
      <alignment horizontal="left" wrapText="1"/>
    </xf>
    <xf numFmtId="0" fontId="5" fillId="0" borderId="0" xfId="0" applyFont="1"/>
    <xf numFmtId="0" fontId="6" fillId="6" borderId="1" xfId="0" applyFont="1" applyFill="1" applyBorder="1" applyAlignment="1" applyProtection="1">
      <alignment horizontal="center" vertical="center" wrapText="1"/>
      <protection locked="0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7" fillId="6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hidden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4" borderId="1" xfId="0" applyFont="1" applyFill="1" applyBorder="1" applyAlignment="1" applyProtection="1">
      <alignment horizontal="center" vertical="center" wrapText="1"/>
      <protection locked="0"/>
    </xf>
    <xf numFmtId="0" fontId="1" fillId="7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11" borderId="1" xfId="0" applyFont="1" applyFill="1" applyBorder="1" applyAlignment="1" applyProtection="1">
      <alignment horizontal="center" vertical="center" wrapText="1"/>
      <protection locked="0"/>
    </xf>
    <xf numFmtId="0" fontId="7" fillId="12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 applyProtection="1">
      <alignment horizontal="center" vertical="center" wrapText="1"/>
      <protection locked="0"/>
    </xf>
    <xf numFmtId="0" fontId="7" fillId="12" borderId="1" xfId="0" applyFont="1" applyFill="1" applyBorder="1" applyAlignment="1" applyProtection="1">
      <alignment horizontal="center" vertical="center" wrapText="1"/>
      <protection locked="0"/>
    </xf>
    <xf numFmtId="0" fontId="7" fillId="13" borderId="1" xfId="0" applyFont="1" applyFill="1" applyBorder="1" applyAlignment="1" applyProtection="1">
      <alignment horizontal="center" vertical="center" wrapText="1"/>
      <protection locked="0"/>
    </xf>
    <xf numFmtId="0" fontId="1" fillId="9" borderId="1" xfId="0" applyFont="1" applyFill="1" applyBorder="1" applyAlignment="1" applyProtection="1">
      <alignment horizontal="center" vertical="center" wrapText="1"/>
      <protection locked="0"/>
    </xf>
    <xf numFmtId="0" fontId="7" fillId="14" borderId="1" xfId="0" applyFont="1" applyFill="1" applyBorder="1" applyAlignment="1" applyProtection="1">
      <alignment horizontal="center" vertical="center" wrapText="1"/>
      <protection locked="0"/>
    </xf>
    <xf numFmtId="0" fontId="1" fillId="10" borderId="1" xfId="0" applyFont="1" applyFill="1" applyBorder="1" applyAlignment="1" applyProtection="1">
      <alignment horizontal="center" vertical="center" wrapText="1"/>
      <protection locked="0"/>
    </xf>
    <xf numFmtId="0" fontId="7" fillId="0" borderId="5" xfId="1" applyFont="1" applyBorder="1" applyAlignment="1" applyProtection="1">
      <alignment horizontal="center" vertical="center"/>
      <protection locked="0"/>
    </xf>
    <xf numFmtId="0" fontId="4" fillId="5" borderId="1" xfId="0" applyFont="1" applyFill="1" applyBorder="1" applyAlignment="1">
      <alignment horizontal="left" vertical="center" wrapText="1"/>
    </xf>
    <xf numFmtId="49" fontId="1" fillId="6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6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1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49" fontId="1" fillId="7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12" borderId="1" xfId="0" applyNumberFormat="1" applyFont="1" applyFill="1" applyBorder="1" applyAlignment="1">
      <alignment horizontal="center" vertical="center" wrapText="1"/>
    </xf>
    <xf numFmtId="49" fontId="1" fillId="8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12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13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9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14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1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justify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1" fillId="16" borderId="6" xfId="0" applyFont="1" applyFill="1" applyBorder="1" applyAlignment="1" applyProtection="1">
      <alignment horizontal="center" vertical="center" wrapText="1"/>
      <protection locked="0"/>
    </xf>
    <xf numFmtId="0" fontId="7" fillId="16" borderId="6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 applyProtection="1">
      <alignment horizontal="center" vertical="center" wrapText="1"/>
      <protection hidden="1"/>
    </xf>
    <xf numFmtId="0" fontId="10" fillId="0" borderId="7" xfId="0" applyFont="1" applyBorder="1" applyAlignment="1">
      <alignment wrapText="1"/>
    </xf>
    <xf numFmtId="0" fontId="8" fillId="17" borderId="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10" fillId="18" borderId="7" xfId="0" applyFont="1" applyFill="1" applyBorder="1"/>
    <xf numFmtId="0" fontId="8" fillId="18" borderId="7" xfId="0" applyFont="1" applyFill="1" applyBorder="1" applyAlignment="1">
      <alignment horizontal="center" vertical="center" wrapText="1"/>
    </xf>
    <xf numFmtId="0" fontId="10" fillId="0" borderId="7" xfId="0" applyFont="1" applyBorder="1"/>
    <xf numFmtId="0" fontId="0" fillId="0" borderId="0" xfId="0" applyProtection="1">
      <protection locked="0"/>
    </xf>
    <xf numFmtId="49" fontId="13" fillId="0" borderId="1" xfId="5" applyNumberFormat="1" applyBorder="1" applyAlignment="1">
      <alignment horizontal="left" vertical="center" wrapText="1"/>
    </xf>
    <xf numFmtId="0" fontId="4" fillId="0" borderId="8" xfId="1" applyFont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10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 wrapText="1"/>
    </xf>
    <xf numFmtId="0" fontId="4" fillId="5" borderId="7" xfId="0" applyFont="1" applyFill="1" applyBorder="1" applyAlignment="1">
      <alignment horizontal="left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9" xfId="0" applyFont="1" applyBorder="1" applyAlignment="1" applyProtection="1">
      <alignment wrapText="1"/>
      <protection locked="0"/>
    </xf>
    <xf numFmtId="0" fontId="12" fillId="5" borderId="7" xfId="0" applyFont="1" applyFill="1" applyBorder="1" applyAlignment="1">
      <alignment horizontal="left" vertical="center" wrapText="1"/>
    </xf>
    <xf numFmtId="0" fontId="1" fillId="0" borderId="1" xfId="0" applyFont="1" applyBorder="1" applyAlignment="1" applyProtection="1">
      <alignment wrapText="1"/>
      <protection locked="0"/>
    </xf>
    <xf numFmtId="0" fontId="1" fillId="0" borderId="6" xfId="0" applyFont="1" applyBorder="1" applyAlignment="1" applyProtection="1">
      <alignment wrapText="1"/>
      <protection locked="0"/>
    </xf>
    <xf numFmtId="0" fontId="4" fillId="5" borderId="1" xfId="8" applyFont="1" applyFill="1" applyBorder="1" applyAlignment="1" applyProtection="1">
      <alignment horizontal="left" wrapText="1"/>
      <protection locked="0"/>
    </xf>
    <xf numFmtId="0" fontId="4" fillId="0" borderId="9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5" borderId="6" xfId="0" applyFont="1" applyFill="1" applyBorder="1" applyAlignment="1">
      <alignment horizontal="left" vertical="center" wrapText="1"/>
    </xf>
    <xf numFmtId="0" fontId="12" fillId="5" borderId="1" xfId="7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6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7" borderId="1" xfId="0" applyFont="1" applyFill="1" applyBorder="1" applyAlignment="1" applyProtection="1">
      <alignment horizontal="center" vertical="center" wrapText="1"/>
      <protection locked="0"/>
    </xf>
    <xf numFmtId="0" fontId="6" fillId="8" borderId="2" xfId="0" applyFont="1" applyFill="1" applyBorder="1" applyAlignment="1" applyProtection="1">
      <alignment horizontal="center" vertical="center" wrapText="1"/>
      <protection locked="0"/>
    </xf>
    <xf numFmtId="0" fontId="6" fillId="8" borderId="3" xfId="0" applyFont="1" applyFill="1" applyBorder="1" applyAlignment="1" applyProtection="1">
      <alignment horizontal="center" vertical="center" wrapText="1"/>
      <protection locked="0"/>
    </xf>
    <xf numFmtId="0" fontId="6" fillId="8" borderId="4" xfId="0" applyFont="1" applyFill="1" applyBorder="1" applyAlignment="1" applyProtection="1">
      <alignment horizontal="center" vertical="center" wrapText="1"/>
      <protection locked="0"/>
    </xf>
    <xf numFmtId="0" fontId="6" fillId="9" borderId="1" xfId="0" applyFont="1" applyFill="1" applyBorder="1" applyAlignment="1" applyProtection="1">
      <alignment horizontal="center" vertical="center" wrapText="1"/>
      <protection locked="0"/>
    </xf>
    <xf numFmtId="0" fontId="6" fillId="10" borderId="1" xfId="0" applyFont="1" applyFill="1" applyBorder="1" applyAlignment="1" applyProtection="1">
      <alignment horizontal="center" vertical="center" wrapText="1"/>
      <protection locked="0"/>
    </xf>
  </cellXfs>
  <cellStyles count="10">
    <cellStyle name="Обычный" xfId="0" builtinId="0"/>
    <cellStyle name="Обычный 2" xfId="1"/>
    <cellStyle name="Обычный 2 2" xfId="2"/>
    <cellStyle name="Обычный 3" xfId="3"/>
    <cellStyle name="Обычный 3 2" xfId="4"/>
    <cellStyle name="Обычный 3 2 2" xfId="5"/>
    <cellStyle name="Обычный 3 4" xfId="6"/>
    <cellStyle name="Обычный 4" xfId="7"/>
    <cellStyle name="Обычный 5" xfId="8"/>
    <cellStyle name="Обычный 6" xfId="9"/>
  </cellStyles>
  <dxfs count="1">
    <dxf>
      <font>
        <strike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5"/>
          <bgColor indexed="65"/>
        </patternFill>
      </fill>
      <alignment vertical="center" textRotation="0" wrapText="0" relativeIndent="0" shrinkToFit="0"/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0;&#1087;&#1072;&#1083;&#1080;&#1082;&#1086;&#1074;%20&#1048;.&#1045;/&#1055;&#1088;&#1080;&#1082;&#1072;&#1079;&#1099;%20&#1080;%20&#1076;&#1086;&#1082;&#1091;&#1084;&#1077;&#1085;&#1090;&#1099;/&#1055;&#1080;&#1089;&#1100;&#1084;&#1072;%20&#1058;&#1088;&#1091;&#1076;&#1086;&#1091;&#1089;&#1090;&#1088;&#1086;&#1081;&#1089;&#1090;&#1074;&#1086;/&#1042;&#1099;&#1087;&#1091;&#1089;&#1082;%202025%20&#1090;&#1088;&#1091;&#1076;&#1086;&#1091;&#1089;&#1090;&#1088;&#1086;&#1081;&#1089;&#1090;&#1074;&#1086;/&#1060;&#1086;&#1088;&#1084;&#1072;_1_&#1058;&#1088;&#1091;&#1076;&#1086;&#1091;&#1089;&#1090;&#1088;&#1086;&#1081;&#1089;&#1090;&#1074;&#1086;_24_23_&#1075;&#1086;&#1076;_&#1074;&#1099;&#1087;&#1091;&#1089;&#1082;&#1072;%20&#1043;&#1041;&#1055;&#1054;&#1059;%20&#1063;&#1040;&#1058;&#1058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6;&#1090;&#1095;&#1077;&#1090;\&#1052;&#1058;&#1050;_&#1060;&#1086;&#1088;&#1084;&#1072;%201_&#1058;&#1088;&#1091;&#1076;&#1086;&#1091;&#1089;&#1090;&#1088;&#1086;&#1081;&#1089;&#1090;&#1074;&#1086;%202023,%202024%20&#1075;&#1086;&#1076;&#1072;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4"/>
      <sheetName val="2023"/>
      <sheetName val="Лист2"/>
    </sheetNames>
    <sheetDataSet>
      <sheetData sheetId="0"/>
      <sheetData sheetId="1"/>
      <sheetData sheetId="2">
        <row r="2">
          <cell r="A2" t="str">
            <v>ГБПОУ «Ашинский индустриальный техникум»</v>
          </cell>
        </row>
        <row r="3">
          <cell r="A3" t="str">
            <v>ГБПОУ "Бакальский техникум им.М.Г. Ганиева"</v>
          </cell>
        </row>
        <row r="4">
          <cell r="A4" t="str">
            <v>ГБПОУ "Верхнеуральский агротехнологический техникум -
казачий кадетский корпус"</v>
          </cell>
        </row>
        <row r="5">
          <cell r="A5" t="str">
            <v>ГБПОУ "Златоустовский педагогический колледж"</v>
          </cell>
        </row>
        <row r="6">
          <cell r="A6" t="str">
            <v>ГБОУ ПОО "Златоустовский техникум технологий и экономки"</v>
          </cell>
        </row>
        <row r="7">
          <cell r="A7" t="str">
            <v>ГБПОУ Златоустовский индустриальный колледж им.П.П.Аносова</v>
          </cell>
        </row>
        <row r="8">
          <cell r="A8" t="str">
            <v>ГБПОУ «Коркинский горно-строительный техникум»</v>
          </cell>
        </row>
        <row r="9">
          <cell r="A9" t="str">
            <v>ГБПОУ "Катав-Ивановский индустриальный техникум"</v>
          </cell>
        </row>
        <row r="10">
          <cell r="A10" t="str">
            <v>ГБПОУ "Карталинский многоотраслевой техникум"</v>
          </cell>
        </row>
        <row r="11">
          <cell r="A11" t="str">
            <v>ГБПОУ "Каслинский промышленно-гуманитарный техникум"</v>
          </cell>
        </row>
        <row r="12">
          <cell r="A12" t="str">
            <v xml:space="preserve">ГБПОУ "Копейский политехнический колледж имени С.В.Хохрякова" </v>
          </cell>
        </row>
        <row r="13">
          <cell r="A13" t="str">
            <v>ГБПОУ «Магнитогорский строительно-монтажный техникум»</v>
          </cell>
        </row>
        <row r="14">
          <cell r="A14" t="str">
            <v>ГБОУ ПОО "Магнитогорский технологический колледж им. В. П. Омельченко"</v>
          </cell>
        </row>
        <row r="15">
          <cell r="A15" t="str">
            <v>ГБПОУ «Магнитогорский педагогический колледж»</v>
          </cell>
        </row>
        <row r="16">
          <cell r="A16" t="str">
            <v>ГБПОУ "Миасский геологоразведочный колледж"</v>
          </cell>
        </row>
        <row r="17">
          <cell r="A17" t="str">
            <v>ГБПОУ "Миасский Машиностроительный колледж"</v>
          </cell>
        </row>
        <row r="18">
          <cell r="A18" t="str">
            <v>ГБПОУ "Миасский педагогический колледж"</v>
          </cell>
        </row>
        <row r="19">
          <cell r="A19" t="str">
            <v>ГБПОУ "Озёрский Технический колледж"</v>
          </cell>
        </row>
        <row r="20">
          <cell r="A20" t="str">
            <v>ГБПОУ "Пластовский горно-технологический колледж"</v>
          </cell>
        </row>
        <row r="21">
          <cell r="A21" t="str">
            <v>ГАПОУ ЧО "Политехнический колледж"</v>
          </cell>
        </row>
        <row r="22">
          <cell r="A22" t="str">
            <v>ГБПОУ "Первомайский техникум промышленности строительных материалов"</v>
          </cell>
        </row>
        <row r="23">
          <cell r="A23" t="str">
            <v xml:space="preserve">ГБПОУ «ЧГК «Рост» </v>
          </cell>
        </row>
        <row r="24">
          <cell r="A24" t="str">
            <v>ГБПОУ "Саткинский горно-керамический колледж им. А.К. Савина"</v>
          </cell>
        </row>
        <row r="25">
          <cell r="A25" t="str">
            <v>ГБПОУ "Симский механический техникум"</v>
          </cell>
        </row>
        <row r="26">
          <cell r="A26" t="str">
            <v>ГБПОУ «Челябинский социально-профессиональный колледж «Сфера»</v>
          </cell>
        </row>
        <row r="27">
          <cell r="A27" t="str">
            <v>ГБПОУ "Троицкий технологический техникум"</v>
          </cell>
        </row>
        <row r="28">
          <cell r="A28" t="str">
            <v>ГБПОУ «Троицкий педагогический колледж»</v>
          </cell>
        </row>
        <row r="29">
          <cell r="A29" t="str">
            <v>ГБПОУ "Усть-Катавский индустриально-технологический техникум"</v>
          </cell>
        </row>
        <row r="30">
          <cell r="A30" t="str">
            <v>ГБПОУ «Челябинский автотранспортный техникум»</v>
          </cell>
        </row>
        <row r="31">
          <cell r="A31" t="str">
            <v>ГБПОУ «Челябинский государственный колледж индустрии питания и торговли»</v>
          </cell>
        </row>
        <row r="32">
          <cell r="A32" t="str">
            <v>ГБПОУ «Челябинский государственный промышленно-гуманитарный техникум им. А.В. Яковлева»</v>
          </cell>
        </row>
        <row r="33">
          <cell r="A33" t="str">
            <v>ГБПОУ «Челябинский механико-технологический техникум»</v>
          </cell>
        </row>
        <row r="34">
          <cell r="A34" t="str">
            <v>ГБПОУ "Челябинский педагогический колледж №1"</v>
          </cell>
        </row>
        <row r="35">
          <cell r="A35" t="str">
            <v>ГБПОУ "Челябинский педагогический колледж №2"</v>
          </cell>
        </row>
        <row r="36">
          <cell r="A36" t="str">
            <v>ГБПОУ «Челябинский радиотехнический техникум»</v>
          </cell>
        </row>
        <row r="37">
          <cell r="A37" t="str">
            <v>ГБПОУ "Челябинский колледж индустриальных  технологий им. Я. П. Осадчего</v>
          </cell>
        </row>
        <row r="38">
          <cell r="A38" t="str">
            <v>ГБПОУ «Челябинский энергетический колледж им. С.М. Кирова»</v>
          </cell>
        </row>
        <row r="39">
          <cell r="A39" t="str">
            <v>ГБПОУ «Чебаркульский профессиональный техникум»</v>
          </cell>
        </row>
        <row r="40">
          <cell r="A40" t="str">
            <v xml:space="preserve"> ГБПОУ "Челябинский профессиональный колледж"</v>
          </cell>
        </row>
        <row r="41">
          <cell r="A41" t="str">
            <v>ГБПОУ "Юрюзанский технологический техникум"</v>
          </cell>
        </row>
        <row r="42">
          <cell r="A42" t="str">
            <v>ГБПОУ "Южно-Уральский государственный колледж"</v>
          </cell>
        </row>
        <row r="43">
          <cell r="A43" t="str">
            <v>ГБПОУ «Южно-Уральский многопрофильный колледж»</v>
          </cell>
        </row>
        <row r="44">
          <cell r="A44" t="str">
            <v>ГБПОУ «Южно-Уральский агропромышленный колледж»</v>
          </cell>
        </row>
        <row r="45">
          <cell r="A45" t="str">
            <v>ГБПОУ «Южно-Уральский государственный технический колледж»</v>
          </cell>
        </row>
        <row r="46">
          <cell r="A46" t="str">
            <v>ГБПОУ "Южноуральский энергетический техникум"</v>
          </cell>
        </row>
        <row r="47">
          <cell r="A47" t="str">
            <v>ГБПОУ "Златоустовский медицинский техникум"</v>
          </cell>
        </row>
        <row r="48">
          <cell r="A48" t="str">
            <v>ГБПОУ "Копейский медицинский техникум"</v>
          </cell>
        </row>
        <row r="49">
          <cell r="A49" t="str">
            <v>ГБПОУ "Магнитогорский медицинский колледж им. П.Ф. Надеждина"</v>
          </cell>
        </row>
        <row r="50">
          <cell r="A50" t="str">
            <v>ГБПОУ "Саткинский медицинский  колледж"</v>
          </cell>
        </row>
        <row r="51">
          <cell r="A51" t="str">
            <v>ГБПОУ "Троицкий медицинский колледж"</v>
          </cell>
        </row>
        <row r="52">
          <cell r="A52" t="str">
            <v>ГБПОУ "Челябинский медицинский колледж"</v>
          </cell>
        </row>
        <row r="53">
          <cell r="A53" t="str">
            <v>ГБПОУ «Миасский медицинский колледж»</v>
          </cell>
        </row>
        <row r="54">
          <cell r="A54" t="str">
            <v>ГБПОУ  Челябинской области «Озерский государственный колледж искусств»</v>
          </cell>
        </row>
        <row r="55">
          <cell r="A55" t="str">
            <v>ГБПОУ ЧО "Миасский государственный колледж искусств и культуры"</v>
          </cell>
        </row>
        <row r="56">
          <cell r="A56" t="str">
            <v>Магнитогорская  государственная консерватория им. М.И. Глинки</v>
          </cell>
        </row>
        <row r="57">
          <cell r="A57" t="str">
            <v>Южно-Уральский государственный институт искусств им. П.И. Чайковского</v>
          </cell>
        </row>
        <row r="58">
          <cell r="A58" t="str">
            <v>Челябинский институт путей сообщения (филиал) УрГУПС</v>
          </cell>
        </row>
        <row r="59">
          <cell r="A59" t="str">
            <v>ФГБОУ ВО «МГТУ им. Г.И. Носова» Многопрофильный колледж</v>
          </cell>
        </row>
        <row r="60">
          <cell r="A60" t="str">
            <v>Озерский технологический институт филиал «МИФИ»</v>
          </cell>
        </row>
        <row r="61">
          <cell r="A61" t="str">
            <v>Международный институт Дизайна и Сервиса</v>
          </cell>
        </row>
        <row r="62">
          <cell r="A62" t="str">
            <v>ПОУ "Колледж предпринимательства и отраслевых технологий"</v>
          </cell>
        </row>
        <row r="63">
          <cell r="A63" t="str">
            <v>ПОУ "Уральский региональный колледж"</v>
          </cell>
        </row>
        <row r="64">
          <cell r="A64" t="str">
            <v>ПОУ "Челябинский юридический колледж"</v>
          </cell>
        </row>
        <row r="65">
          <cell r="A65" t="str">
            <v>ПОУ «Колледж управления и права»</v>
          </cell>
        </row>
        <row r="66">
          <cell r="A66" t="str">
            <v>Уральский государственный университет физической культуры</v>
          </cell>
        </row>
        <row r="67">
          <cell r="A67" t="str">
            <v>Уральский филиал Российский государственный университет правосудия</v>
          </cell>
        </row>
        <row r="68">
          <cell r="A68" t="str">
            <v>УрСЭИ (филиал) ОУП ВО "АТИСО"</v>
          </cell>
        </row>
        <row r="69">
          <cell r="A69" t="str">
            <v>ФГБОУ ВО «Южно-Уральский государственный гуманитарно-педагогический университет»</v>
          </cell>
        </row>
        <row r="70">
          <cell r="A70" t="str">
            <v>ФГБОУ ВО Южно-Уральский ГАУ</v>
          </cell>
        </row>
        <row r="71">
          <cell r="A71" t="str">
            <v>Челябинский государственный университет</v>
          </cell>
        </row>
        <row r="72">
          <cell r="A72" t="str">
            <v>ЧПОУ "Уральский гуманитарный колледж"</v>
          </cell>
        </row>
        <row r="73">
          <cell r="A73" t="str">
            <v>ЧПОУ «Академический колледж»</v>
          </cell>
        </row>
        <row r="74">
          <cell r="A74" t="str">
            <v>ЧПОУ «Магнитогорский колледж современного образования»</v>
          </cell>
        </row>
        <row r="75">
          <cell r="A75" t="str">
            <v>ЧУ ПОО "Южно-Уральский колледж бизнеса"</v>
          </cell>
        </row>
        <row r="76">
          <cell r="A76" t="str">
            <v>Южно-Уральский государственный медицинский университет</v>
          </cell>
        </row>
        <row r="77">
          <cell r="A77" t="str">
            <v>Южно-Уральский государственный университет (НИУ)</v>
          </cell>
        </row>
        <row r="78">
          <cell r="A78" t="str">
            <v>Снежинский физико-технический институт (филиал НИЯУ МИФИ)</v>
          </cell>
        </row>
        <row r="79">
          <cell r="A79" t="str">
            <v>Трехгорный технологический институт филиала МИФИ</v>
          </cell>
        </row>
        <row r="80">
          <cell r="A80" t="str">
            <v xml:space="preserve"> - филиал федерального государственного бюджетного образовательного учреждения высшего образования «Московский государственный технический университет гражданской авиации»</v>
          </cell>
        </row>
        <row r="81">
          <cell r="A81" t="str">
            <v>АНО ПО «Челябинский колледж Комитент»</v>
          </cell>
        </row>
        <row r="82">
          <cell r="A82" t="str">
            <v>Златоустовский медико – технологический колледж - филиал федерального государственного бюджетного образовательного учреждения высшего образования «Уральский государственный университет путей сообщения» в г. Златоусте</v>
          </cell>
        </row>
        <row r="83">
          <cell r="A83" t="str">
            <v>АНН ПОО «Уральский медицинский колледж»</v>
          </cell>
        </row>
        <row r="84">
          <cell r="A84" t="str">
            <v xml:space="preserve">
Челябинский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v>
          </cell>
        </row>
        <row r="85">
          <cell r="A85" t="str">
            <v>Уральский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3"/>
      <sheetName val="2024"/>
      <sheetName val="Файлы"/>
    </sheetNames>
    <sheetDataSet>
      <sheetData sheetId="0"/>
      <sheetData sheetId="1"/>
      <sheetData sheetId="2">
        <row r="2">
          <cell r="D2" t="str">
            <v>07.02.01 Архитектура</v>
          </cell>
        </row>
        <row r="3">
          <cell r="D3" t="str">
            <v>08.01.06 Мастер сухого строительства</v>
          </cell>
        </row>
        <row r="4">
          <cell r="D4" t="str">
            <v>08.01.07 Мастер общестроительных работ</v>
          </cell>
        </row>
        <row r="5">
          <cell r="D5" t="str">
            <v>08.01.24 Мастер столярно-плотничных, паркетных и стекольных работ</v>
          </cell>
        </row>
        <row r="6">
          <cell r="D6" t="str">
            <v>08.01.25 Мастер отделочных строительных и декоративных работ</v>
          </cell>
        </row>
        <row r="7">
          <cell r="D7" t="str">
            <v>08.01.26 Мастер по ремонту и обслуживанию инженерных систем жилищно-коммунального хозяйства</v>
          </cell>
        </row>
        <row r="8">
          <cell r="D8" t="str">
            <v>08.01.27 Мастер общестроительных работ</v>
          </cell>
        </row>
        <row r="9">
          <cell r="D9" t="str">
            <v>08.01.28 Мастер отделочных строительных и декоративных работ</v>
          </cell>
        </row>
        <row r="10">
          <cell r="D10" t="str">
            <v>08.02.01 Строительство и эксплуатация зданий и сооружений</v>
          </cell>
        </row>
        <row r="11">
          <cell r="D11" t="str">
            <v>08.02.04 Водоснабжение и водоотведение</v>
          </cell>
        </row>
        <row r="12">
          <cell r="D12" t="str">
            <v>08.02.05 Строительство и эксплуатация автомобильных дорог и аэродромов</v>
          </cell>
        </row>
        <row r="13">
          <cell r="D13" t="str">
            <v>08.02.07 Монтаж и эксплуатация внутренних сантехнических устройств, кондиционирования воздуха и вентиляции</v>
          </cell>
        </row>
        <row r="14">
          <cell r="D14" t="str">
            <v>08.02.08 Монтаж и эксплуатация оборудования и систем газоснабжения</v>
          </cell>
        </row>
        <row r="15">
          <cell r="D15" t="str">
            <v>08.02.09 Монтаж, наладка и эксплуатация электрооборудования промышленных и гражданских зданий</v>
          </cell>
        </row>
        <row r="16">
          <cell r="D16" t="str">
            <v>08.02.10 Строительство железных дорог, путь и путевое хозяйство</v>
          </cell>
        </row>
        <row r="17">
          <cell r="D17" t="str">
            <v>08.02.11 Управление, эксплуатация и обслуживание многоквартирного дома</v>
          </cell>
        </row>
        <row r="18">
          <cell r="D18" t="str">
            <v>09.01.03 Мастер по обработке цифровой информации</v>
          </cell>
        </row>
        <row r="19">
          <cell r="D19" t="str">
            <v>09.02.01 Компьютерные системы и комплексы</v>
          </cell>
        </row>
        <row r="20">
          <cell r="D20" t="str">
            <v>09.02.03 Программирование в компьютерных системах</v>
          </cell>
        </row>
        <row r="21">
          <cell r="D21" t="str">
            <v>09.02.04 Информационные системы (по отраслям)</v>
          </cell>
        </row>
        <row r="22">
          <cell r="D22" t="str">
            <v>09.02.05 Прикладная информатика (по отраслям)</v>
          </cell>
        </row>
        <row r="23">
          <cell r="D23" t="str">
            <v>09.02.06 Сетевое и системное администрирование</v>
          </cell>
        </row>
        <row r="24">
          <cell r="D24" t="str">
            <v>09.02.07 Информационные системы и программирование</v>
          </cell>
        </row>
        <row r="25">
          <cell r="D25" t="str">
            <v>10.02.04 Обеспечение информационной безопасности телекоммуникационных систем</v>
          </cell>
        </row>
        <row r="26">
          <cell r="D26" t="str">
            <v>10.02.05 Обеспечение информационной безопасности автоматизированных систем</v>
          </cell>
        </row>
        <row r="27">
          <cell r="D27" t="str">
            <v>11.01.01 Монтажник радиоэлектронной аппаратуры и приборов</v>
          </cell>
        </row>
        <row r="28">
          <cell r="D28" t="str">
            <v>11.01.08 Оператор связи</v>
          </cell>
        </row>
        <row r="29">
          <cell r="D29" t="str">
            <v>11.02.01 Радиоаппаратостроение</v>
          </cell>
        </row>
        <row r="30">
          <cell r="D30" t="str">
            <v>11.02.02 Техническое обслуживание и ремонт радиоэлектронной техники (по отраслям)</v>
          </cell>
        </row>
        <row r="31">
          <cell r="D31" t="str">
            <v>11.02.11 Сети связи и системы коммутации</v>
          </cell>
        </row>
        <row r="32">
          <cell r="D32" t="str">
            <v>11.02.12 Почтовая связь</v>
          </cell>
        </row>
        <row r="33">
          <cell r="D33" t="str">
            <v>11.02.14 Электронные приборы и устройства</v>
          </cell>
        </row>
        <row r="34">
          <cell r="D34" t="str">
            <v>11.02.15 Инфокоммуникационные сети и системы связи</v>
          </cell>
        </row>
        <row r="35">
          <cell r="D35" t="str">
            <v>11.02.16 Монтаж, техническое обслуживание и ремонт электронных приборов и устройств</v>
          </cell>
        </row>
        <row r="36">
          <cell r="D36" t="str">
            <v>13.01.10 Электромонтер по ремонту и обслуживанию электрооборудования (по отраслям)</v>
          </cell>
        </row>
        <row r="37">
          <cell r="D37" t="str">
            <v>13.02.01 Тепловые электрические станции</v>
          </cell>
        </row>
        <row r="38">
          <cell r="D38" t="str">
            <v>13.02.02 Теплоснабжение и теплотехническое оборудование</v>
          </cell>
        </row>
        <row r="39">
          <cell r="D39" t="str">
            <v>13.02.03 Электрические станции, сети и системы</v>
          </cell>
        </row>
        <row r="40">
          <cell r="D40" t="str">
            <v>13.02.07 Электроснабжение (по отраслям)</v>
          </cell>
        </row>
        <row r="41">
          <cell r="D41" t="str">
            <v>13.02.09 Монтаж и эксплуатация линий электропередачи</v>
          </cell>
        </row>
        <row r="42">
          <cell r="D42" t="str">
            <v>13.02.11 Техническая эксплуатация и обслуживание электрического и электромеханического оборудования (по отраслям)</v>
          </cell>
        </row>
        <row r="43">
          <cell r="D43" t="str">
            <v>14.02.02 Радиационная безопасность</v>
          </cell>
        </row>
        <row r="44">
          <cell r="D44" t="str">
            <v>15.01.05 Сварщик (ручной и частично механизированной сварки (наплавки)</v>
          </cell>
        </row>
        <row r="45">
          <cell r="D45" t="str">
            <v>15.01.21 Электромонтер охранно-пожарной сигнализации</v>
          </cell>
        </row>
        <row r="46">
          <cell r="D46" t="str">
            <v>15.01.25 Станочник (металлообработка)</v>
          </cell>
        </row>
        <row r="47">
          <cell r="D47" t="str">
            <v>15.01.32 Оператор станков с программным управлением</v>
          </cell>
        </row>
        <row r="48">
          <cell r="D48" t="str">
            <v>15.01.33 Токарь на станках с числовым программным управлением</v>
          </cell>
        </row>
        <row r="49">
          <cell r="D49" t="str">
            <v>15.01.35 Мастер слесарных работ</v>
          </cell>
        </row>
        <row r="50">
          <cell r="D50" t="str">
            <v>15.02.01 Монтаж и техническая эксплуатация промышленного оборудования (по отраслям)</v>
          </cell>
        </row>
        <row r="51">
          <cell r="D51" t="str">
            <v>15.02.03 Техническая эксплуатация гидравлических машин, гидроприводов и гидропневмоавтоматики</v>
          </cell>
        </row>
        <row r="52">
          <cell r="D52" t="str">
            <v>15.02.04 Специальные машины и устройства</v>
          </cell>
        </row>
        <row r="53">
          <cell r="D53" t="str">
            <v>15.02.07 Автоматизация технологических процессов и производств (по отраслям)</v>
          </cell>
        </row>
        <row r="54">
          <cell r="D54" t="str">
            <v>15.02.08 Технология машиностроения</v>
          </cell>
        </row>
        <row r="55">
          <cell r="D55" t="str">
            <v>15.02.09 Аддитивные технологии</v>
          </cell>
        </row>
        <row r="56">
          <cell r="D56" t="str">
            <v>15.02.10 Мехатроника и мобильная робототехника (по отраслям)</v>
          </cell>
        </row>
        <row r="57">
          <cell r="D57" t="str">
            <v>15.02.10 Мехатроника и робототехника (по отраслям)</v>
          </cell>
        </row>
        <row r="58">
          <cell r="D58" t="str">
            <v>15.02.12 Монтаж, техническое обслуживание и ремонт промышленного оборудования (по отраслям)</v>
          </cell>
        </row>
        <row r="59">
          <cell r="D59" t="str">
            <v>15.02.14 Оснащение средствами автоматизации технологических процессов и производств (по отраслям)</v>
          </cell>
        </row>
        <row r="60">
          <cell r="D60" t="str">
            <v>15.02.15 Технология металлообрабатывающего производства</v>
          </cell>
        </row>
        <row r="61">
          <cell r="D61" t="str">
            <v>18.01.29 Мастер по обслуживанию магистральных трубопроводов</v>
          </cell>
        </row>
        <row r="62">
          <cell r="D62" t="str">
            <v>18.02.03 Химическая технология неорганических веществ</v>
          </cell>
        </row>
        <row r="63">
          <cell r="D63" t="str">
            <v>18.02.12 Технология аналитического контроля химических соединений</v>
          </cell>
        </row>
        <row r="64">
          <cell r="D64" t="str">
            <v>19.02.03 Технология хлеба, кондитерских и макаронных изделий</v>
          </cell>
        </row>
        <row r="65">
          <cell r="D65" t="str">
            <v>19.02.07 Технология молока и молочных продуктов</v>
          </cell>
        </row>
        <row r="66">
          <cell r="D66" t="str">
            <v>19.02.08 Технология мяса и мясных продуктов</v>
          </cell>
        </row>
        <row r="67">
          <cell r="D67" t="str">
            <v>19.02.10 Технология продукции общественного питания</v>
          </cell>
        </row>
        <row r="68">
          <cell r="D68" t="str">
            <v>20.02.02 Защита в чрезвычайных ситуациях</v>
          </cell>
        </row>
        <row r="69">
          <cell r="D69" t="str">
            <v>20.02.04 Пожарная безопасность</v>
          </cell>
        </row>
        <row r="70">
          <cell r="D70" t="str">
            <v>21.02.03 Сооружение и эксплуатация газонефтепроводов и газонефтехранилищ</v>
          </cell>
        </row>
        <row r="71">
          <cell r="D71" t="str">
            <v>21.02.04 Землеустройство</v>
          </cell>
        </row>
        <row r="72">
          <cell r="D72" t="str">
            <v>21.02.05 Земельно-имущественные отношения</v>
          </cell>
        </row>
        <row r="73">
          <cell r="D73" t="str">
            <v>21.02.06 Информационные системы обеспечения градостроительной деятельности</v>
          </cell>
        </row>
        <row r="74">
          <cell r="D74" t="str">
            <v>21.02.09 Гидрогеология и инженерная геология</v>
          </cell>
        </row>
        <row r="75">
          <cell r="D75" t="str">
            <v>21.02.12 Технология и техника разведки месторождений полезных ископаемых</v>
          </cell>
        </row>
        <row r="76">
          <cell r="D76" t="str">
            <v>21.02.13 Геологическая съемка, поиски и разведка месторождений полезных ископаемых</v>
          </cell>
        </row>
        <row r="77">
          <cell r="D77" t="str">
            <v>21.02.15 Открытые горные работы</v>
          </cell>
        </row>
        <row r="78">
          <cell r="D78" t="str">
            <v>21.02.17 Подземная разработка месторождений полезных ископаемых</v>
          </cell>
        </row>
        <row r="79">
          <cell r="D79" t="str">
            <v>21.02.18 Обогащение полезных ископаемых</v>
          </cell>
        </row>
        <row r="80">
          <cell r="D80" t="str">
            <v>22.01.03 Машинист крана металлургического производства</v>
          </cell>
        </row>
        <row r="81">
          <cell r="D81" t="str">
            <v>22.02.01 Металлургия черных металлов</v>
          </cell>
        </row>
        <row r="82">
          <cell r="D82" t="str">
            <v>22.02.03 Литейное производство черных и цветных металлов</v>
          </cell>
        </row>
        <row r="83">
          <cell r="D83" t="str">
            <v>22.02.05 Обработка металлов давлением</v>
          </cell>
        </row>
        <row r="84">
          <cell r="D84" t="str">
            <v>22.02.06 Сварочное производство</v>
          </cell>
        </row>
        <row r="85">
          <cell r="D85" t="str">
            <v>23.01.06 Машинист дорожных и строительных машин</v>
          </cell>
        </row>
        <row r="86">
          <cell r="D86" t="str">
            <v>23.01.07 Машинист крана (крановщик)</v>
          </cell>
        </row>
        <row r="87">
          <cell r="D87" t="str">
            <v>23.01.08 Слесарь по ремонту строительных машин</v>
          </cell>
        </row>
        <row r="88">
          <cell r="D88" t="str">
            <v>23.01.09 Машинист локомотива</v>
          </cell>
        </row>
        <row r="89">
          <cell r="D89" t="str">
            <v>23.01.09 Помощник машиниста (по видам подвижного состава железнодорожного транспорта)</v>
          </cell>
        </row>
        <row r="90">
          <cell r="D90" t="str">
            <v>23.01.10 Слесарь по обслуживанию и ремонту подвижного состава</v>
          </cell>
        </row>
        <row r="91">
          <cell r="D91" t="str">
            <v>23.01.14 Электромонтер устройств сигнализации, централизации, блокировки (СЦБ)</v>
          </cell>
        </row>
        <row r="92">
          <cell r="D92" t="str">
            <v>23.01.17 Мастер по ремонту и обслуживанию автомобилей</v>
          </cell>
        </row>
        <row r="93">
          <cell r="D93" t="str">
            <v>23.02.01 Организация перевозок и управление на транспорте (по видам)</v>
          </cell>
        </row>
        <row r="94">
          <cell r="D94" t="str">
            <v>23.02.02 Автомобиле- и тракторостроение</v>
          </cell>
        </row>
        <row r="95">
          <cell r="D95" t="str">
            <v>23.02.03 Техническое обслуживание и ремонт автомобильного транспорта</v>
          </cell>
        </row>
        <row r="96">
          <cell r="D96" t="str">
            <v>23.02.04 Техническая эксплуатация подъемно-транспортных, строительных, дорожных машин и оборудования (по отраслям)</v>
          </cell>
        </row>
        <row r="97">
          <cell r="D97" t="str">
            <v>23.02.06 Техническая эксплуатация подвижного состава железных дорог</v>
          </cell>
        </row>
        <row r="98">
          <cell r="D98" t="str">
            <v>23.02.07 Техническое обслуживание и ремонт двигателей, систем и агрегатов автомобилей</v>
          </cell>
        </row>
        <row r="99">
          <cell r="D99" t="str">
            <v>25.02.01 Техническая эксплуатация летательных аппаратов и двигателей</v>
          </cell>
        </row>
        <row r="100">
          <cell r="D100" t="str">
            <v>25.02.03 Техническая эксплуатация электрифицированных и пилотажно-навигационных комплексов</v>
          </cell>
        </row>
        <row r="101">
          <cell r="D101" t="str">
            <v>27.02.03 Автоматика и телемеханика на транспорте (железнодорожном транспорте)</v>
          </cell>
        </row>
        <row r="102">
          <cell r="D102" t="str">
            <v>27.02.04 Автоматические системы управления</v>
          </cell>
        </row>
        <row r="103">
          <cell r="D103" t="str">
            <v>27.02.07 Управление качеством продукции, процессов и услуг (по отраслям)</v>
          </cell>
        </row>
        <row r="104">
          <cell r="D104" t="str">
            <v>29.01.08 Оператор швейного оборудования</v>
          </cell>
        </row>
        <row r="105">
          <cell r="D105" t="str">
            <v>29.01.29 Мастер столярного и мебельного производства</v>
          </cell>
        </row>
        <row r="106">
          <cell r="D106" t="str">
            <v>29.02.04 Конструирование, моделирование и технология швейных изделий</v>
          </cell>
        </row>
        <row r="107">
          <cell r="D107" t="str">
            <v>29.02.05 Технология текстильных изделий (по видам)</v>
          </cell>
        </row>
        <row r="108">
          <cell r="D108" t="str">
            <v>31.02.01 Лечебное дело</v>
          </cell>
        </row>
        <row r="109">
          <cell r="D109" t="str">
            <v>31.02.02 Акушерское дело</v>
          </cell>
        </row>
        <row r="110">
          <cell r="D110" t="str">
            <v>31.02.03 Лабораторная диагностика</v>
          </cell>
        </row>
        <row r="111">
          <cell r="D111" t="str">
            <v>31.02.04 Медицинская оптика</v>
          </cell>
        </row>
        <row r="112">
          <cell r="D112" t="str">
            <v>31.02.05 Стоматология ортопедическая</v>
          </cell>
        </row>
        <row r="113">
          <cell r="D113" t="str">
            <v>31.02.06 Стоматология профилактическая</v>
          </cell>
        </row>
        <row r="114">
          <cell r="D114" t="str">
            <v>33.02.01 Фармация</v>
          </cell>
        </row>
        <row r="115">
          <cell r="D115" t="str">
            <v>34.02.01 Сестринское дело</v>
          </cell>
        </row>
        <row r="116">
          <cell r="D116" t="str">
            <v>35.01.11 Мастер сельскохозяйственного производства</v>
          </cell>
        </row>
        <row r="117">
          <cell r="D117" t="str">
            <v>35.01.13 Тракторист-машинист сельскохозяйственного производства</v>
          </cell>
        </row>
        <row r="118">
          <cell r="D118" t="str">
            <v>35.01.14 Мастер по техническому обслуживанию и ремонту машинно-тракторного парка</v>
          </cell>
        </row>
        <row r="119">
          <cell r="D119" t="str">
            <v>35.01.19 Мастер садово-паркового и ландшафтного строительства</v>
          </cell>
        </row>
        <row r="120">
          <cell r="D120" t="str">
            <v>35.01.23 Хозяйка(ин) усадьбы</v>
          </cell>
        </row>
        <row r="121">
          <cell r="D121" t="str">
            <v>35.01.24 Управляющий сельской усадьбой</v>
          </cell>
        </row>
        <row r="122">
          <cell r="D122" t="str">
            <v>35.02.01 Лесное и лесопарковое хозяйство</v>
          </cell>
        </row>
        <row r="123">
          <cell r="D123" t="str">
            <v>35.02.03 Технология деревообработки</v>
          </cell>
        </row>
        <row r="124">
          <cell r="D124" t="str">
            <v>35.02.05 Агрономия</v>
          </cell>
        </row>
        <row r="125">
          <cell r="D125" t="str">
            <v>35.02.06 Технология производства и переработки сельскохозяйственной продукции</v>
          </cell>
        </row>
        <row r="126">
          <cell r="D126" t="str">
            <v>35.02.07 Механизация сельского хозяйства</v>
          </cell>
        </row>
        <row r="127">
          <cell r="D127" t="str">
            <v>35.02.08 Электрификация и автоматизация сельского хозяйства</v>
          </cell>
        </row>
        <row r="128">
          <cell r="D128" t="str">
            <v>35.02.15 Кинология</v>
          </cell>
        </row>
        <row r="129">
          <cell r="D129" t="str">
            <v>35.02.16 Эксплуатация и ремонт сельскохозяйственной техники и оборудования</v>
          </cell>
        </row>
        <row r="130">
          <cell r="D130" t="str">
            <v>36.02.01 Ветеринария</v>
          </cell>
        </row>
        <row r="131">
          <cell r="D131" t="str">
            <v>36.02.02 Зоотехния</v>
          </cell>
        </row>
        <row r="132">
          <cell r="D132" t="str">
            <v>38.01.02 Продавец, контролер-кассир</v>
          </cell>
        </row>
        <row r="133">
          <cell r="D133" t="str">
            <v>38.02.01 Экономика и бухгалтерский учет (по отраслям)</v>
          </cell>
        </row>
        <row r="134">
          <cell r="D134" t="str">
            <v>38.02.03 Операционная деятельность в логистике</v>
          </cell>
        </row>
        <row r="135">
          <cell r="D135" t="str">
            <v>38.02.04 Коммерция (по отраслям)</v>
          </cell>
        </row>
        <row r="136">
          <cell r="D136" t="str">
            <v>38.02.05 Товароведение и экспертиза качества потребительских товаров</v>
          </cell>
        </row>
        <row r="137">
          <cell r="D137" t="str">
            <v>38.02.06 Финансы</v>
          </cell>
        </row>
        <row r="138">
          <cell r="D138" t="str">
            <v>38.02.07 Банковское дело</v>
          </cell>
        </row>
        <row r="139">
          <cell r="D139" t="str">
            <v>39.01.01 Социальный работник</v>
          </cell>
        </row>
        <row r="140">
          <cell r="D140" t="str">
            <v>39.02.01 Социальная работа</v>
          </cell>
        </row>
        <row r="141">
          <cell r="D141" t="str">
            <v>40.02.01 Право и организация социального обеспечения</v>
          </cell>
        </row>
        <row r="142">
          <cell r="D142" t="str">
            <v>40.02.02 Правоохранительная деятельность</v>
          </cell>
        </row>
        <row r="143">
          <cell r="D143" t="str">
            <v>40.02.03 Право и судебное администрирование</v>
          </cell>
        </row>
        <row r="144">
          <cell r="D144" t="str">
            <v>42.02.01 Реклама</v>
          </cell>
        </row>
        <row r="145">
          <cell r="D145" t="str">
            <v>43.01.02 Парикмахер</v>
          </cell>
        </row>
        <row r="146">
          <cell r="D146" t="str">
            <v>43.01.07 Слесарь по эксплуатации и ремонту газового оборудования</v>
          </cell>
        </row>
        <row r="147">
          <cell r="D147" t="str">
            <v>43.01.09 Повар, кондитер</v>
          </cell>
        </row>
        <row r="148">
          <cell r="D148" t="str">
            <v>43.02.01 Организация обслуживания в общественном питании</v>
          </cell>
        </row>
        <row r="149">
          <cell r="D149" t="str">
            <v>43.02.06 Сервис на транспорте (по видам транспорта)</v>
          </cell>
        </row>
        <row r="150">
          <cell r="D150" t="str">
            <v>43.02.10 Туризм</v>
          </cell>
        </row>
        <row r="151">
          <cell r="D151" t="str">
            <v>43.02.12 Технология эстетических услуг</v>
          </cell>
        </row>
        <row r="152">
          <cell r="D152" t="str">
            <v>43.02.13 Технология парикмахерского искусства</v>
          </cell>
        </row>
        <row r="153">
          <cell r="D153" t="str">
            <v>43.02.14 Гостиничное дело</v>
          </cell>
        </row>
        <row r="154">
          <cell r="D154" t="str">
            <v>43.02.15 Поварское и кондитерское дело</v>
          </cell>
        </row>
        <row r="155">
          <cell r="D155" t="str">
            <v>43.02.16 Туризм и гостеприимство</v>
          </cell>
        </row>
        <row r="156">
          <cell r="D156" t="str">
            <v>43.02.17 Технологии индустрии красоты</v>
          </cell>
        </row>
        <row r="157">
          <cell r="D157" t="str">
            <v>44.02.01 Дошкольное образование</v>
          </cell>
        </row>
        <row r="158">
          <cell r="D158" t="str">
            <v>44.02.02 Преподавание в начальных классах</v>
          </cell>
        </row>
        <row r="159">
          <cell r="D159" t="str">
            <v>44.02.03 Педагогика дополнительного образования</v>
          </cell>
        </row>
        <row r="160">
          <cell r="D160" t="str">
            <v>44.02.04 Специальное дошкольное образование</v>
          </cell>
        </row>
        <row r="161">
          <cell r="D161" t="str">
            <v>44.02.05 Коррекционная педагогика в начальном образовании</v>
          </cell>
        </row>
        <row r="162">
          <cell r="D162" t="str">
            <v>46.01.03 Делопроизводитель</v>
          </cell>
        </row>
        <row r="163">
          <cell r="D163" t="str">
            <v>46.02.01 Документационное обеспечение управления и архивоведение</v>
          </cell>
        </row>
        <row r="164">
          <cell r="D164" t="str">
            <v>49.02.01 Физическая культура</v>
          </cell>
        </row>
        <row r="165">
          <cell r="D165" t="str">
            <v>49.02.02 Адаптивная физическая культура</v>
          </cell>
        </row>
        <row r="166">
          <cell r="D166" t="str">
            <v>51.02.01 Народное художественное творчество (по видам)</v>
          </cell>
        </row>
        <row r="167">
          <cell r="D167" t="str">
            <v>51.02.02 Социально-культурная деятельность (по видам)</v>
          </cell>
        </row>
        <row r="168">
          <cell r="D168" t="str">
            <v>51.02.03 Библиотековедение</v>
          </cell>
        </row>
        <row r="169">
          <cell r="D169" t="str">
            <v>52.02.02 Искусство танца (по видам)</v>
          </cell>
        </row>
        <row r="170">
          <cell r="D170" t="str">
            <v>52.02.04 Актерское искусство</v>
          </cell>
        </row>
        <row r="171">
          <cell r="D171" t="str">
            <v>53.02.01 Музыкальное образование</v>
          </cell>
        </row>
        <row r="172">
          <cell r="D172" t="str">
            <v>53.02.02 Музыкальное искусство эстрады (по видам)</v>
          </cell>
        </row>
        <row r="173">
          <cell r="D173" t="str">
            <v>53.02.03 Инструментальное исполнительство (по видам инструментов)</v>
          </cell>
        </row>
        <row r="174">
          <cell r="D174" t="str">
            <v>53.02.04 Вокальное искусство</v>
          </cell>
        </row>
        <row r="175">
          <cell r="D175" t="str">
            <v>53.02.05 Сольное и хоровое народное пение</v>
          </cell>
        </row>
        <row r="176">
          <cell r="D176" t="str">
            <v>53.02.06 Хоровое дирижирование</v>
          </cell>
        </row>
        <row r="177">
          <cell r="D177" t="str">
            <v>53.02.07 Теория музыки</v>
          </cell>
        </row>
        <row r="178">
          <cell r="D178" t="str">
            <v>54.01.06 Изготовитель художественных изделий из металла</v>
          </cell>
        </row>
        <row r="179">
          <cell r="D179" t="str">
            <v>54.01.20 Графический дизайнер</v>
          </cell>
        </row>
        <row r="180">
          <cell r="D180" t="str">
            <v>54.02.01 Дизайн (по отраслям)</v>
          </cell>
        </row>
        <row r="181">
          <cell r="D181" t="str">
            <v>54.02.02 Декоративно-прикладное искусство и народные промыслы (по видам)</v>
          </cell>
        </row>
        <row r="182">
          <cell r="D182" t="str">
            <v>54.02.05 Живопись (по видам)</v>
          </cell>
        </row>
        <row r="183">
          <cell r="D183" t="str">
            <v>54.02.06 Изобразительное искусство и черчение</v>
          </cell>
        </row>
        <row r="184">
          <cell r="D184" t="str">
            <v>54.02.07 Скульптура</v>
          </cell>
        </row>
        <row r="185">
          <cell r="D185" t="str">
            <v>54.02.08 Техника и искусство фотографии</v>
          </cell>
        </row>
      </sheetData>
    </sheetDataSet>
  </externalBook>
</externalLink>
</file>

<file path=xl/tables/table1.xml><?xml version="1.0" encoding="utf-8"?>
<table xmlns="http://schemas.openxmlformats.org/spreadsheetml/2006/main" id="1" name="Таблица13432" displayName="Таблица13432" ref="BE2:BE4">
  <autoFilter ref="BE2:BE4"/>
  <sortState ref="BE3:BE4">
    <sortCondition ref="BE3:BE4"/>
  </sortState>
  <tableColumns count="1">
    <tableColumn id="1" name="Наименование ПОО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4"/>
  <sheetViews>
    <sheetView tabSelected="1" zoomScale="60" workbookViewId="0">
      <selection activeCell="A33" sqref="A33"/>
    </sheetView>
  </sheetViews>
  <sheetFormatPr defaultRowHeight="14.4" x14ac:dyDescent="0.3"/>
  <cols>
    <col min="1" max="1" width="30.5546875" style="1" customWidth="1"/>
    <col min="2" max="2" width="19.6640625" customWidth="1"/>
    <col min="3" max="3" width="13.33203125" bestFit="1" customWidth="1"/>
    <col min="4" max="4" width="13.109375" bestFit="1" customWidth="1"/>
    <col min="5" max="5" width="9.109375" style="2" customWidth="1"/>
    <col min="6" max="7" width="9.44140625" bestFit="1" customWidth="1"/>
    <col min="8" max="8" width="17.5546875" style="3" customWidth="1"/>
    <col min="9" max="9" width="14.88671875" style="4" customWidth="1"/>
    <col min="10" max="19" width="10.5546875" customWidth="1"/>
    <col min="20" max="44" width="9.33203125" bestFit="1" customWidth="1"/>
    <col min="57" max="57" width="48" customWidth="1"/>
    <col min="60" max="60" width="68" style="5" customWidth="1"/>
    <col min="62" max="62" width="26.109375" customWidth="1"/>
  </cols>
  <sheetData>
    <row r="1" spans="1:62" s="6" customFormat="1" ht="26.25" customHeight="1" x14ac:dyDescent="0.5">
      <c r="A1" s="7"/>
      <c r="B1" s="77"/>
      <c r="C1" s="77"/>
      <c r="D1" s="77"/>
      <c r="E1" s="78"/>
      <c r="F1" s="77"/>
      <c r="G1" s="7"/>
      <c r="H1" s="79" t="s">
        <v>0</v>
      </c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1" t="s">
        <v>1</v>
      </c>
      <c r="U1" s="82"/>
      <c r="V1" s="82"/>
      <c r="W1" s="82"/>
      <c r="X1" s="82"/>
      <c r="Y1" s="82"/>
      <c r="Z1" s="82"/>
      <c r="AA1" s="82"/>
      <c r="AB1" s="83"/>
      <c r="AC1" s="84" t="s">
        <v>2</v>
      </c>
      <c r="AD1" s="84"/>
      <c r="AE1" s="84"/>
      <c r="AF1" s="84"/>
      <c r="AG1" s="84"/>
      <c r="AH1" s="84"/>
      <c r="AI1" s="84"/>
      <c r="AJ1" s="84"/>
      <c r="AK1" s="85" t="s">
        <v>3</v>
      </c>
      <c r="AL1" s="85"/>
      <c r="AM1" s="85"/>
      <c r="AN1" s="85"/>
      <c r="AO1" s="85"/>
      <c r="AP1" s="85"/>
      <c r="AQ1" s="85"/>
      <c r="AR1" s="85"/>
      <c r="BH1" s="5"/>
    </row>
    <row r="2" spans="1:62" ht="185.25" customHeight="1" x14ac:dyDescent="0.3">
      <c r="A2" s="8" t="s">
        <v>4</v>
      </c>
      <c r="B2" s="8" t="s">
        <v>5</v>
      </c>
      <c r="C2" s="9" t="s">
        <v>6</v>
      </c>
      <c r="D2" s="9" t="s">
        <v>7</v>
      </c>
      <c r="E2" s="10" t="s">
        <v>8</v>
      </c>
      <c r="F2" s="11" t="s">
        <v>9</v>
      </c>
      <c r="G2" s="11" t="s">
        <v>10</v>
      </c>
      <c r="H2" s="12" t="s">
        <v>11</v>
      </c>
      <c r="I2" s="13" t="s">
        <v>12</v>
      </c>
      <c r="J2" s="14" t="s">
        <v>13</v>
      </c>
      <c r="K2" s="14" t="s">
        <v>14</v>
      </c>
      <c r="L2" s="15" t="s">
        <v>15</v>
      </c>
      <c r="M2" s="14" t="s">
        <v>16</v>
      </c>
      <c r="N2" s="15" t="s">
        <v>17</v>
      </c>
      <c r="O2" s="14" t="s">
        <v>18</v>
      </c>
      <c r="P2" s="16" t="s">
        <v>19</v>
      </c>
      <c r="Q2" s="14" t="s">
        <v>20</v>
      </c>
      <c r="R2" s="15" t="s">
        <v>21</v>
      </c>
      <c r="S2" s="14" t="s">
        <v>22</v>
      </c>
      <c r="T2" s="17" t="s">
        <v>23</v>
      </c>
      <c r="U2" s="18" t="s">
        <v>24</v>
      </c>
      <c r="V2" s="18" t="s">
        <v>25</v>
      </c>
      <c r="W2" s="19" t="s">
        <v>26</v>
      </c>
      <c r="X2" s="18" t="s">
        <v>27</v>
      </c>
      <c r="Y2" s="19" t="s">
        <v>28</v>
      </c>
      <c r="Z2" s="18" t="s">
        <v>29</v>
      </c>
      <c r="AA2" s="19" t="s">
        <v>30</v>
      </c>
      <c r="AB2" s="18" t="s">
        <v>31</v>
      </c>
      <c r="AC2" s="20" t="s">
        <v>32</v>
      </c>
      <c r="AD2" s="21" t="s">
        <v>33</v>
      </c>
      <c r="AE2" s="20" t="s">
        <v>34</v>
      </c>
      <c r="AF2" s="21" t="s">
        <v>35</v>
      </c>
      <c r="AG2" s="20" t="s">
        <v>36</v>
      </c>
      <c r="AH2" s="21" t="s">
        <v>37</v>
      </c>
      <c r="AI2" s="20" t="s">
        <v>38</v>
      </c>
      <c r="AJ2" s="21" t="s">
        <v>39</v>
      </c>
      <c r="AK2" s="22" t="s">
        <v>40</v>
      </c>
      <c r="AL2" s="23" t="s">
        <v>41</v>
      </c>
      <c r="AM2" s="22" t="s">
        <v>42</v>
      </c>
      <c r="AN2" s="23" t="s">
        <v>43</v>
      </c>
      <c r="AO2" s="22" t="s">
        <v>44</v>
      </c>
      <c r="AP2" s="23" t="s">
        <v>45</v>
      </c>
      <c r="AQ2" s="22" t="s">
        <v>46</v>
      </c>
      <c r="AR2" s="23" t="s">
        <v>47</v>
      </c>
      <c r="BE2" s="24" t="s">
        <v>48</v>
      </c>
      <c r="BH2" s="74" t="s">
        <v>49</v>
      </c>
      <c r="BJ2" s="75" t="s">
        <v>49</v>
      </c>
    </row>
    <row r="3" spans="1:62" ht="31.2" x14ac:dyDescent="0.3">
      <c r="A3" s="8" t="s">
        <v>50</v>
      </c>
      <c r="B3" s="26" t="s">
        <v>51</v>
      </c>
      <c r="C3" s="27" t="s">
        <v>52</v>
      </c>
      <c r="D3" s="27" t="s">
        <v>53</v>
      </c>
      <c r="E3" s="28">
        <v>2</v>
      </c>
      <c r="F3" s="29" t="s">
        <v>54</v>
      </c>
      <c r="G3" s="29" t="s">
        <v>55</v>
      </c>
      <c r="H3" s="30">
        <v>3</v>
      </c>
      <c r="I3" s="31"/>
      <c r="J3" s="32" t="s">
        <v>56</v>
      </c>
      <c r="K3" s="32" t="s">
        <v>57</v>
      </c>
      <c r="L3" s="32" t="s">
        <v>58</v>
      </c>
      <c r="M3" s="32" t="s">
        <v>59</v>
      </c>
      <c r="N3" s="32" t="s">
        <v>60</v>
      </c>
      <c r="O3" s="32" t="s">
        <v>61</v>
      </c>
      <c r="P3" s="32" t="s">
        <v>62</v>
      </c>
      <c r="Q3" s="32" t="s">
        <v>63</v>
      </c>
      <c r="R3" s="32" t="s">
        <v>64</v>
      </c>
      <c r="S3" s="32" t="s">
        <v>65</v>
      </c>
      <c r="T3" s="33" t="s">
        <v>66</v>
      </c>
      <c r="U3" s="34" t="s">
        <v>67</v>
      </c>
      <c r="V3" s="34" t="s">
        <v>68</v>
      </c>
      <c r="W3" s="35" t="s">
        <v>69</v>
      </c>
      <c r="X3" s="34" t="s">
        <v>70</v>
      </c>
      <c r="Y3" s="35" t="s">
        <v>71</v>
      </c>
      <c r="Z3" s="34" t="s">
        <v>72</v>
      </c>
      <c r="AA3" s="35" t="s">
        <v>73</v>
      </c>
      <c r="AB3" s="34" t="s">
        <v>74</v>
      </c>
      <c r="AC3" s="36" t="s">
        <v>75</v>
      </c>
      <c r="AD3" s="37" t="s">
        <v>76</v>
      </c>
      <c r="AE3" s="36" t="s">
        <v>77</v>
      </c>
      <c r="AF3" s="37" t="s">
        <v>78</v>
      </c>
      <c r="AG3" s="36" t="s">
        <v>79</v>
      </c>
      <c r="AH3" s="37" t="s">
        <v>80</v>
      </c>
      <c r="AI3" s="36" t="s">
        <v>81</v>
      </c>
      <c r="AJ3" s="37" t="s">
        <v>82</v>
      </c>
      <c r="AK3" s="38" t="s">
        <v>83</v>
      </c>
      <c r="AL3" s="39" t="s">
        <v>84</v>
      </c>
      <c r="AM3" s="38" t="s">
        <v>85</v>
      </c>
      <c r="AN3" s="39" t="s">
        <v>86</v>
      </c>
      <c r="AO3" s="38" t="s">
        <v>87</v>
      </c>
      <c r="AP3" s="39" t="s">
        <v>88</v>
      </c>
      <c r="AQ3" s="38" t="s">
        <v>89</v>
      </c>
      <c r="AR3" s="39" t="s">
        <v>90</v>
      </c>
      <c r="BE3" s="40" t="s">
        <v>91</v>
      </c>
      <c r="BH3" s="74"/>
      <c r="BJ3" s="76"/>
    </row>
    <row r="4" spans="1:62" ht="47.25" customHeight="1" x14ac:dyDescent="0.3">
      <c r="A4" s="42"/>
      <c r="B4" s="42"/>
      <c r="C4" s="43">
        <f>(H4+T4)/E4*100</f>
        <v>89.495225102319225</v>
      </c>
      <c r="D4" s="43">
        <f t="shared" ref="D4:D20" si="0">(H4+T4+Y4)/(E4-W4-AA4)*100</f>
        <v>100</v>
      </c>
      <c r="E4" s="44">
        <f t="shared" ref="E4:AR4" si="1">SUM(E5:E91)</f>
        <v>733</v>
      </c>
      <c r="F4" s="44">
        <f t="shared" si="1"/>
        <v>0</v>
      </c>
      <c r="G4" s="44">
        <f t="shared" si="1"/>
        <v>0</v>
      </c>
      <c r="H4" s="44">
        <f t="shared" si="1"/>
        <v>656</v>
      </c>
      <c r="I4" s="44">
        <f t="shared" si="1"/>
        <v>647</v>
      </c>
      <c r="J4" s="44">
        <f t="shared" si="1"/>
        <v>0</v>
      </c>
      <c r="K4" s="44">
        <f t="shared" si="1"/>
        <v>0</v>
      </c>
      <c r="L4" s="44">
        <f t="shared" si="1"/>
        <v>647</v>
      </c>
      <c r="M4" s="44">
        <f t="shared" si="1"/>
        <v>0</v>
      </c>
      <c r="N4" s="44">
        <f t="shared" si="1"/>
        <v>5</v>
      </c>
      <c r="O4" s="44">
        <f t="shared" si="1"/>
        <v>0</v>
      </c>
      <c r="P4" s="44">
        <f t="shared" si="1"/>
        <v>4</v>
      </c>
      <c r="Q4" s="44">
        <f t="shared" si="1"/>
        <v>0</v>
      </c>
      <c r="R4" s="44">
        <f t="shared" si="1"/>
        <v>0</v>
      </c>
      <c r="S4" s="44">
        <f t="shared" si="1"/>
        <v>0</v>
      </c>
      <c r="T4" s="44">
        <f t="shared" si="1"/>
        <v>0</v>
      </c>
      <c r="U4" s="44">
        <f t="shared" si="1"/>
        <v>0</v>
      </c>
      <c r="V4" s="44">
        <f t="shared" si="1"/>
        <v>0</v>
      </c>
      <c r="W4" s="44">
        <f t="shared" si="1"/>
        <v>67</v>
      </c>
      <c r="X4" s="44">
        <f t="shared" si="1"/>
        <v>0</v>
      </c>
      <c r="Y4" s="44">
        <f t="shared" si="1"/>
        <v>0</v>
      </c>
      <c r="Z4" s="44">
        <f t="shared" si="1"/>
        <v>0</v>
      </c>
      <c r="AA4" s="44">
        <f t="shared" si="1"/>
        <v>10</v>
      </c>
      <c r="AB4" s="44">
        <f t="shared" si="1"/>
        <v>0</v>
      </c>
      <c r="AC4" s="44">
        <f t="shared" si="1"/>
        <v>0</v>
      </c>
      <c r="AD4" s="44">
        <f t="shared" si="1"/>
        <v>0</v>
      </c>
      <c r="AE4" s="44">
        <f t="shared" si="1"/>
        <v>0</v>
      </c>
      <c r="AF4" s="44">
        <f t="shared" si="1"/>
        <v>0</v>
      </c>
      <c r="AG4" s="44">
        <f t="shared" si="1"/>
        <v>0</v>
      </c>
      <c r="AH4" s="44">
        <f t="shared" si="1"/>
        <v>0</v>
      </c>
      <c r="AI4" s="44">
        <f t="shared" si="1"/>
        <v>0</v>
      </c>
      <c r="AJ4" s="44">
        <f t="shared" si="1"/>
        <v>0</v>
      </c>
      <c r="AK4" s="44">
        <f t="shared" si="1"/>
        <v>0</v>
      </c>
      <c r="AL4" s="44">
        <f t="shared" si="1"/>
        <v>0</v>
      </c>
      <c r="AM4" s="44">
        <f t="shared" si="1"/>
        <v>0</v>
      </c>
      <c r="AN4" s="44">
        <f t="shared" si="1"/>
        <v>0</v>
      </c>
      <c r="AO4" s="44">
        <f t="shared" si="1"/>
        <v>0</v>
      </c>
      <c r="AP4" s="44">
        <f t="shared" si="1"/>
        <v>0</v>
      </c>
      <c r="AQ4" s="44">
        <f t="shared" si="1"/>
        <v>0</v>
      </c>
      <c r="AR4" s="44">
        <f t="shared" si="1"/>
        <v>0</v>
      </c>
      <c r="BE4" s="40" t="s">
        <v>92</v>
      </c>
      <c r="BH4" s="74"/>
      <c r="BJ4" s="76"/>
    </row>
    <row r="5" spans="1:62" ht="86.4" x14ac:dyDescent="0.3">
      <c r="A5" s="45" t="s">
        <v>93</v>
      </c>
      <c r="B5" s="45" t="s">
        <v>94</v>
      </c>
      <c r="C5" s="46">
        <v>89.189189189999993</v>
      </c>
      <c r="D5" s="43">
        <f t="shared" si="0"/>
        <v>100</v>
      </c>
      <c r="E5" s="47">
        <f t="shared" ref="E5:E20" si="2">SUM(H5,T5,W5,Y5,AC5,AA5,AE5,AG5,AI5,AK5,AM5,AQ5)</f>
        <v>37</v>
      </c>
      <c r="F5" s="48">
        <v>0</v>
      </c>
      <c r="G5" s="48">
        <v>0</v>
      </c>
      <c r="H5" s="49">
        <f t="shared" ref="H5:H20" si="3">SUM(L5,N5,P5,R5,)</f>
        <v>33</v>
      </c>
      <c r="I5" s="50">
        <v>28</v>
      </c>
      <c r="J5" s="51">
        <v>0</v>
      </c>
      <c r="K5" s="51">
        <v>0</v>
      </c>
      <c r="L5" s="51">
        <v>28</v>
      </c>
      <c r="M5" s="51">
        <v>0</v>
      </c>
      <c r="N5" s="51">
        <v>5</v>
      </c>
      <c r="O5" s="51">
        <v>0</v>
      </c>
      <c r="P5" s="51"/>
      <c r="Q5" s="51">
        <v>0</v>
      </c>
      <c r="R5" s="51"/>
      <c r="S5" s="51"/>
      <c r="T5" s="52">
        <v>0</v>
      </c>
      <c r="U5" s="53"/>
      <c r="V5" s="53"/>
      <c r="W5" s="53">
        <v>4</v>
      </c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4"/>
      <c r="BH5" s="55" t="s">
        <v>95</v>
      </c>
      <c r="BJ5" s="56" t="s">
        <v>96</v>
      </c>
    </row>
    <row r="6" spans="1:62" ht="57.6" x14ac:dyDescent="0.3">
      <c r="A6" s="45" t="s">
        <v>93</v>
      </c>
      <c r="B6" s="45" t="s">
        <v>97</v>
      </c>
      <c r="C6" s="46">
        <v>100</v>
      </c>
      <c r="D6" s="43">
        <f t="shared" si="0"/>
        <v>100</v>
      </c>
      <c r="E6" s="47">
        <f t="shared" si="2"/>
        <v>24</v>
      </c>
      <c r="F6" s="48">
        <v>0</v>
      </c>
      <c r="G6" s="48">
        <v>0</v>
      </c>
      <c r="H6" s="49">
        <f t="shared" si="3"/>
        <v>24</v>
      </c>
      <c r="I6" s="50">
        <v>24</v>
      </c>
      <c r="J6" s="51">
        <v>0</v>
      </c>
      <c r="K6" s="51">
        <v>0</v>
      </c>
      <c r="L6" s="51">
        <v>24</v>
      </c>
      <c r="M6" s="51">
        <v>0</v>
      </c>
      <c r="N6" s="51">
        <v>0</v>
      </c>
      <c r="O6" s="51">
        <v>0</v>
      </c>
      <c r="P6" s="51">
        <v>0</v>
      </c>
      <c r="Q6" s="51">
        <v>0</v>
      </c>
      <c r="R6" s="51"/>
      <c r="S6" s="51"/>
      <c r="T6" s="52">
        <v>0</v>
      </c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4"/>
      <c r="BH6" s="55" t="s">
        <v>98</v>
      </c>
      <c r="BJ6" s="41" t="s">
        <v>99</v>
      </c>
    </row>
    <row r="7" spans="1:62" ht="28.8" x14ac:dyDescent="0.3">
      <c r="A7" s="45" t="s">
        <v>93</v>
      </c>
      <c r="B7" s="45" t="s">
        <v>100</v>
      </c>
      <c r="C7" s="46">
        <v>85.294117650000004</v>
      </c>
      <c r="D7" s="43">
        <f t="shared" si="0"/>
        <v>100</v>
      </c>
      <c r="E7" s="47">
        <f t="shared" si="2"/>
        <v>34</v>
      </c>
      <c r="F7" s="48">
        <v>0</v>
      </c>
      <c r="G7" s="48">
        <v>0</v>
      </c>
      <c r="H7" s="49">
        <f t="shared" si="3"/>
        <v>29</v>
      </c>
      <c r="I7" s="50">
        <v>29</v>
      </c>
      <c r="J7" s="51">
        <v>0</v>
      </c>
      <c r="K7" s="51">
        <v>0</v>
      </c>
      <c r="L7" s="51">
        <v>29</v>
      </c>
      <c r="M7" s="51">
        <v>0</v>
      </c>
      <c r="N7" s="51">
        <v>0</v>
      </c>
      <c r="O7" s="51">
        <v>0</v>
      </c>
      <c r="P7" s="51">
        <v>0</v>
      </c>
      <c r="Q7" s="51">
        <v>0</v>
      </c>
      <c r="R7" s="51"/>
      <c r="S7" s="51"/>
      <c r="T7" s="52">
        <v>0</v>
      </c>
      <c r="U7" s="53"/>
      <c r="V7" s="53"/>
      <c r="W7" s="53">
        <v>4</v>
      </c>
      <c r="X7" s="53"/>
      <c r="Y7" s="53"/>
      <c r="Z7" s="53"/>
      <c r="AA7" s="53">
        <v>1</v>
      </c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4"/>
      <c r="BH7" s="55" t="s">
        <v>101</v>
      </c>
      <c r="BJ7" s="57" t="s">
        <v>102</v>
      </c>
    </row>
    <row r="8" spans="1:62" ht="57.6" x14ac:dyDescent="0.3">
      <c r="A8" s="45" t="s">
        <v>93</v>
      </c>
      <c r="B8" s="45" t="s">
        <v>103</v>
      </c>
      <c r="C8" s="46">
        <v>81.632653059999996</v>
      </c>
      <c r="D8" s="43">
        <f t="shared" si="0"/>
        <v>100</v>
      </c>
      <c r="E8" s="47">
        <f t="shared" si="2"/>
        <v>49</v>
      </c>
      <c r="F8" s="48">
        <v>0</v>
      </c>
      <c r="G8" s="48">
        <v>0</v>
      </c>
      <c r="H8" s="49">
        <f t="shared" si="3"/>
        <v>40</v>
      </c>
      <c r="I8" s="50">
        <v>40</v>
      </c>
      <c r="J8" s="51">
        <v>0</v>
      </c>
      <c r="K8" s="51">
        <v>0</v>
      </c>
      <c r="L8" s="51">
        <v>40</v>
      </c>
      <c r="M8" s="51">
        <v>0</v>
      </c>
      <c r="N8" s="51">
        <v>0</v>
      </c>
      <c r="O8" s="51">
        <v>0</v>
      </c>
      <c r="P8" s="51">
        <v>0</v>
      </c>
      <c r="Q8" s="51">
        <v>0</v>
      </c>
      <c r="R8" s="51"/>
      <c r="S8" s="51"/>
      <c r="T8" s="52">
        <v>0</v>
      </c>
      <c r="U8" s="53"/>
      <c r="V8" s="53"/>
      <c r="W8" s="53">
        <v>8</v>
      </c>
      <c r="X8" s="53"/>
      <c r="Y8" s="53"/>
      <c r="Z8" s="53"/>
      <c r="AA8" s="53">
        <v>1</v>
      </c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4"/>
      <c r="BH8" s="55" t="s">
        <v>104</v>
      </c>
      <c r="BJ8" s="57" t="s">
        <v>105</v>
      </c>
    </row>
    <row r="9" spans="1:62" ht="43.2" x14ac:dyDescent="0.3">
      <c r="A9" s="45" t="s">
        <v>93</v>
      </c>
      <c r="B9" s="45" t="s">
        <v>106</v>
      </c>
      <c r="C9" s="46">
        <v>97.692307690000007</v>
      </c>
      <c r="D9" s="43">
        <f t="shared" si="0"/>
        <v>100</v>
      </c>
      <c r="E9" s="47">
        <f t="shared" si="2"/>
        <v>130</v>
      </c>
      <c r="F9" s="48">
        <v>0</v>
      </c>
      <c r="G9" s="48">
        <v>0</v>
      </c>
      <c r="H9" s="49">
        <f t="shared" si="3"/>
        <v>127</v>
      </c>
      <c r="I9" s="50">
        <v>127</v>
      </c>
      <c r="J9" s="51">
        <v>0</v>
      </c>
      <c r="K9" s="51">
        <v>0</v>
      </c>
      <c r="L9" s="51">
        <v>127</v>
      </c>
      <c r="M9" s="51">
        <v>0</v>
      </c>
      <c r="N9" s="51">
        <v>0</v>
      </c>
      <c r="O9" s="51">
        <v>0</v>
      </c>
      <c r="P9" s="51">
        <v>0</v>
      </c>
      <c r="Q9" s="51">
        <v>0</v>
      </c>
      <c r="R9" s="51"/>
      <c r="S9" s="51"/>
      <c r="T9" s="52">
        <v>0</v>
      </c>
      <c r="U9" s="53"/>
      <c r="V9" s="53"/>
      <c r="W9" s="53">
        <v>3</v>
      </c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4"/>
      <c r="BH9" s="55" t="s">
        <v>107</v>
      </c>
      <c r="BJ9" s="41"/>
    </row>
    <row r="10" spans="1:62" ht="28.8" x14ac:dyDescent="0.3">
      <c r="A10" s="45" t="s">
        <v>93</v>
      </c>
      <c r="B10" s="45" t="s">
        <v>108</v>
      </c>
      <c r="C10" s="46">
        <v>80.952380950000006</v>
      </c>
      <c r="D10" s="43">
        <f t="shared" si="0"/>
        <v>100</v>
      </c>
      <c r="E10" s="47">
        <f t="shared" si="2"/>
        <v>21</v>
      </c>
      <c r="F10" s="48">
        <v>0</v>
      </c>
      <c r="G10" s="48">
        <v>0</v>
      </c>
      <c r="H10" s="49">
        <f t="shared" si="3"/>
        <v>17</v>
      </c>
      <c r="I10" s="50">
        <v>17</v>
      </c>
      <c r="J10" s="51">
        <v>0</v>
      </c>
      <c r="K10" s="51">
        <v>0</v>
      </c>
      <c r="L10" s="51">
        <v>17</v>
      </c>
      <c r="M10" s="51">
        <v>0</v>
      </c>
      <c r="N10" s="51">
        <v>0</v>
      </c>
      <c r="O10" s="51">
        <v>0</v>
      </c>
      <c r="P10" s="51">
        <v>0</v>
      </c>
      <c r="Q10" s="51">
        <v>0</v>
      </c>
      <c r="R10" s="51"/>
      <c r="S10" s="51"/>
      <c r="T10" s="52">
        <v>0</v>
      </c>
      <c r="U10" s="53"/>
      <c r="V10" s="53"/>
      <c r="W10" s="53">
        <v>4</v>
      </c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4"/>
      <c r="BH10" s="55" t="s">
        <v>109</v>
      </c>
      <c r="BJ10" s="41" t="s">
        <v>110</v>
      </c>
    </row>
    <row r="11" spans="1:62" ht="43.2" x14ac:dyDescent="0.3">
      <c r="A11" s="45" t="s">
        <v>93</v>
      </c>
      <c r="B11" s="45" t="s">
        <v>96</v>
      </c>
      <c r="C11" s="46">
        <v>97.18309859</v>
      </c>
      <c r="D11" s="43">
        <f t="shared" si="0"/>
        <v>100</v>
      </c>
      <c r="E11" s="47">
        <f t="shared" si="2"/>
        <v>71</v>
      </c>
      <c r="F11" s="48">
        <v>0</v>
      </c>
      <c r="G11" s="48">
        <v>0</v>
      </c>
      <c r="H11" s="49">
        <f t="shared" si="3"/>
        <v>69</v>
      </c>
      <c r="I11" s="50">
        <v>69</v>
      </c>
      <c r="J11" s="51">
        <v>0</v>
      </c>
      <c r="K11" s="51">
        <v>0</v>
      </c>
      <c r="L11" s="51">
        <v>69</v>
      </c>
      <c r="M11" s="51">
        <v>0</v>
      </c>
      <c r="N11" s="51">
        <v>0</v>
      </c>
      <c r="O11" s="51">
        <v>0</v>
      </c>
      <c r="P11" s="51">
        <v>0</v>
      </c>
      <c r="Q11" s="51">
        <v>0</v>
      </c>
      <c r="R11" s="51"/>
      <c r="S11" s="51"/>
      <c r="T11" s="52">
        <v>0</v>
      </c>
      <c r="U11" s="53"/>
      <c r="V11" s="53"/>
      <c r="W11" s="53">
        <v>2</v>
      </c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4"/>
      <c r="BH11" s="55" t="s">
        <v>111</v>
      </c>
      <c r="BJ11" s="41" t="s">
        <v>112</v>
      </c>
    </row>
    <row r="12" spans="1:62" ht="43.2" x14ac:dyDescent="0.3">
      <c r="A12" s="45" t="s">
        <v>93</v>
      </c>
      <c r="B12" s="45" t="s">
        <v>113</v>
      </c>
      <c r="C12" s="46">
        <v>92</v>
      </c>
      <c r="D12" s="43">
        <f t="shared" si="0"/>
        <v>100</v>
      </c>
      <c r="E12" s="47">
        <f t="shared" si="2"/>
        <v>25</v>
      </c>
      <c r="F12" s="48">
        <v>0</v>
      </c>
      <c r="G12" s="48">
        <v>0</v>
      </c>
      <c r="H12" s="49">
        <f t="shared" si="3"/>
        <v>23</v>
      </c>
      <c r="I12" s="50">
        <v>23</v>
      </c>
      <c r="J12" s="51">
        <v>0</v>
      </c>
      <c r="K12" s="51">
        <v>0</v>
      </c>
      <c r="L12" s="51">
        <v>23</v>
      </c>
      <c r="M12" s="51">
        <v>0</v>
      </c>
      <c r="N12" s="51">
        <v>0</v>
      </c>
      <c r="O12" s="51">
        <v>0</v>
      </c>
      <c r="P12" s="51">
        <v>0</v>
      </c>
      <c r="Q12" s="51">
        <v>0</v>
      </c>
      <c r="R12" s="51"/>
      <c r="S12" s="51"/>
      <c r="T12" s="52">
        <v>0</v>
      </c>
      <c r="U12" s="53"/>
      <c r="V12" s="53"/>
      <c r="W12" s="53">
        <v>2</v>
      </c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4"/>
      <c r="BH12" s="55" t="s">
        <v>114</v>
      </c>
      <c r="BJ12" s="41" t="s">
        <v>115</v>
      </c>
    </row>
    <row r="13" spans="1:62" ht="43.2" x14ac:dyDescent="0.3">
      <c r="A13" s="45" t="s">
        <v>93</v>
      </c>
      <c r="B13" s="45" t="s">
        <v>116</v>
      </c>
      <c r="C13" s="46">
        <v>86.956521739999999</v>
      </c>
      <c r="D13" s="43">
        <f t="shared" si="0"/>
        <v>100</v>
      </c>
      <c r="E13" s="47">
        <f t="shared" si="2"/>
        <v>69</v>
      </c>
      <c r="F13" s="48">
        <v>0</v>
      </c>
      <c r="G13" s="48">
        <v>0</v>
      </c>
      <c r="H13" s="49">
        <f t="shared" si="3"/>
        <v>60</v>
      </c>
      <c r="I13" s="50">
        <v>60</v>
      </c>
      <c r="J13" s="51">
        <v>0</v>
      </c>
      <c r="K13" s="51">
        <v>0</v>
      </c>
      <c r="L13" s="51">
        <v>60</v>
      </c>
      <c r="M13" s="51">
        <v>0</v>
      </c>
      <c r="N13" s="51">
        <v>0</v>
      </c>
      <c r="O13" s="51">
        <v>0</v>
      </c>
      <c r="P13" s="51">
        <v>0</v>
      </c>
      <c r="Q13" s="51">
        <v>0</v>
      </c>
      <c r="R13" s="51"/>
      <c r="S13" s="51"/>
      <c r="T13" s="52">
        <v>0</v>
      </c>
      <c r="U13" s="53"/>
      <c r="V13" s="53"/>
      <c r="W13" s="53">
        <v>6</v>
      </c>
      <c r="X13" s="53"/>
      <c r="Y13" s="53"/>
      <c r="Z13" s="53"/>
      <c r="AA13" s="53">
        <v>3</v>
      </c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4"/>
      <c r="BH13" s="55" t="s">
        <v>115</v>
      </c>
      <c r="BJ13" s="41" t="s">
        <v>117</v>
      </c>
    </row>
    <row r="14" spans="1:62" ht="57.6" x14ac:dyDescent="0.3">
      <c r="A14" s="45" t="s">
        <v>93</v>
      </c>
      <c r="B14" s="45" t="s">
        <v>118</v>
      </c>
      <c r="C14" s="46">
        <v>82.857142859999996</v>
      </c>
      <c r="D14" s="43">
        <f t="shared" si="0"/>
        <v>100</v>
      </c>
      <c r="E14" s="47">
        <f t="shared" si="2"/>
        <v>35</v>
      </c>
      <c r="F14" s="48">
        <v>0</v>
      </c>
      <c r="G14" s="48">
        <v>0</v>
      </c>
      <c r="H14" s="49">
        <f t="shared" si="3"/>
        <v>29</v>
      </c>
      <c r="I14" s="50">
        <v>29</v>
      </c>
      <c r="J14" s="53">
        <v>0</v>
      </c>
      <c r="K14" s="53">
        <v>0</v>
      </c>
      <c r="L14" s="53">
        <v>29</v>
      </c>
      <c r="M14" s="53"/>
      <c r="N14" s="53"/>
      <c r="O14" s="53"/>
      <c r="P14" s="53"/>
      <c r="Q14" s="53"/>
      <c r="R14" s="53"/>
      <c r="S14" s="53"/>
      <c r="T14" s="52">
        <v>0</v>
      </c>
      <c r="U14" s="53"/>
      <c r="V14" s="53"/>
      <c r="W14" s="53">
        <v>5</v>
      </c>
      <c r="X14" s="53"/>
      <c r="Y14" s="53"/>
      <c r="Z14" s="53"/>
      <c r="AA14" s="53">
        <v>1</v>
      </c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4"/>
      <c r="BH14" s="55" t="s">
        <v>117</v>
      </c>
      <c r="BJ14" s="41" t="s">
        <v>119</v>
      </c>
    </row>
    <row r="15" spans="1:62" ht="69.599999999999994" x14ac:dyDescent="0.3">
      <c r="A15" s="45" t="s">
        <v>93</v>
      </c>
      <c r="B15" s="58" t="s">
        <v>120</v>
      </c>
      <c r="C15" s="46">
        <v>89.285714290000001</v>
      </c>
      <c r="D15" s="43">
        <f t="shared" si="0"/>
        <v>100</v>
      </c>
      <c r="E15" s="47">
        <f t="shared" si="2"/>
        <v>28</v>
      </c>
      <c r="F15" s="48">
        <v>0</v>
      </c>
      <c r="G15" s="48">
        <v>0</v>
      </c>
      <c r="H15" s="49">
        <f t="shared" si="3"/>
        <v>25</v>
      </c>
      <c r="I15" s="50">
        <v>25</v>
      </c>
      <c r="J15" s="53">
        <v>0</v>
      </c>
      <c r="K15" s="53">
        <v>0</v>
      </c>
      <c r="L15" s="53">
        <v>25</v>
      </c>
      <c r="M15" s="53">
        <v>0</v>
      </c>
      <c r="N15" s="53">
        <v>0</v>
      </c>
      <c r="O15" s="53">
        <v>0</v>
      </c>
      <c r="P15" s="53">
        <v>0</v>
      </c>
      <c r="Q15" s="53">
        <v>0</v>
      </c>
      <c r="R15" s="53"/>
      <c r="S15" s="53"/>
      <c r="T15" s="52">
        <v>0</v>
      </c>
      <c r="U15" s="53"/>
      <c r="V15" s="53"/>
      <c r="W15" s="53">
        <v>2</v>
      </c>
      <c r="X15" s="53"/>
      <c r="Y15" s="53"/>
      <c r="Z15" s="53"/>
      <c r="AA15" s="53">
        <v>1</v>
      </c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4"/>
      <c r="BH15" s="55" t="s">
        <v>121</v>
      </c>
      <c r="BJ15" s="41" t="s">
        <v>106</v>
      </c>
    </row>
    <row r="16" spans="1:62" ht="72" x14ac:dyDescent="0.3">
      <c r="A16" s="45" t="s">
        <v>93</v>
      </c>
      <c r="B16" s="59" t="s">
        <v>122</v>
      </c>
      <c r="C16" s="46">
        <v>83.333333330000002</v>
      </c>
      <c r="D16" s="43">
        <f t="shared" si="0"/>
        <v>100</v>
      </c>
      <c r="E16" s="47">
        <f t="shared" si="2"/>
        <v>54</v>
      </c>
      <c r="F16" s="48">
        <v>0</v>
      </c>
      <c r="G16" s="48">
        <v>0</v>
      </c>
      <c r="H16" s="49">
        <f t="shared" si="3"/>
        <v>45</v>
      </c>
      <c r="I16" s="50">
        <v>41</v>
      </c>
      <c r="J16" s="53">
        <v>0</v>
      </c>
      <c r="K16" s="53">
        <v>0</v>
      </c>
      <c r="L16" s="53">
        <v>41</v>
      </c>
      <c r="M16" s="53">
        <v>0</v>
      </c>
      <c r="N16" s="53">
        <v>0</v>
      </c>
      <c r="O16" s="53">
        <v>0</v>
      </c>
      <c r="P16" s="53">
        <v>4</v>
      </c>
      <c r="Q16" s="53">
        <v>0</v>
      </c>
      <c r="R16" s="53"/>
      <c r="S16" s="53"/>
      <c r="T16" s="52">
        <v>0</v>
      </c>
      <c r="U16" s="53"/>
      <c r="V16" s="53"/>
      <c r="W16" s="53">
        <v>7</v>
      </c>
      <c r="X16" s="53"/>
      <c r="Y16" s="53"/>
      <c r="Z16" s="53"/>
      <c r="AA16" s="53">
        <v>2</v>
      </c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4"/>
      <c r="BH16" s="55" t="s">
        <v>123</v>
      </c>
      <c r="BJ16" s="41" t="s">
        <v>124</v>
      </c>
    </row>
    <row r="17" spans="1:62" ht="39.6" x14ac:dyDescent="0.3">
      <c r="A17" s="45" t="s">
        <v>93</v>
      </c>
      <c r="B17" s="45" t="s">
        <v>125</v>
      </c>
      <c r="C17" s="46">
        <v>93.421052630000005</v>
      </c>
      <c r="D17" s="43">
        <f t="shared" si="0"/>
        <v>100</v>
      </c>
      <c r="E17" s="47">
        <f t="shared" si="2"/>
        <v>76</v>
      </c>
      <c r="F17" s="48">
        <v>0</v>
      </c>
      <c r="G17" s="48">
        <v>0</v>
      </c>
      <c r="H17" s="49">
        <f t="shared" si="3"/>
        <v>71</v>
      </c>
      <c r="I17" s="50">
        <v>71</v>
      </c>
      <c r="J17" s="53">
        <v>0</v>
      </c>
      <c r="K17" s="53">
        <v>0</v>
      </c>
      <c r="L17" s="53">
        <v>71</v>
      </c>
      <c r="M17" s="53">
        <v>0</v>
      </c>
      <c r="N17" s="53">
        <v>0</v>
      </c>
      <c r="O17" s="53">
        <v>0</v>
      </c>
      <c r="P17" s="53">
        <v>0</v>
      </c>
      <c r="Q17" s="53">
        <v>0</v>
      </c>
      <c r="R17" s="53"/>
      <c r="S17" s="53"/>
      <c r="T17" s="52">
        <v>0</v>
      </c>
      <c r="U17" s="53"/>
      <c r="V17" s="53"/>
      <c r="W17" s="53">
        <v>5</v>
      </c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4"/>
      <c r="BH17" s="55" t="s">
        <v>126</v>
      </c>
      <c r="BJ17" s="41" t="s">
        <v>127</v>
      </c>
    </row>
    <row r="18" spans="1:62" ht="43.2" x14ac:dyDescent="0.3">
      <c r="A18" s="45" t="s">
        <v>93</v>
      </c>
      <c r="B18" s="59" t="s">
        <v>128</v>
      </c>
      <c r="C18" s="46">
        <v>75</v>
      </c>
      <c r="D18" s="43">
        <f t="shared" si="0"/>
        <v>100</v>
      </c>
      <c r="E18" s="47">
        <f t="shared" si="2"/>
        <v>12</v>
      </c>
      <c r="F18" s="48">
        <v>0</v>
      </c>
      <c r="G18" s="48">
        <v>0</v>
      </c>
      <c r="H18" s="49">
        <f t="shared" si="3"/>
        <v>9</v>
      </c>
      <c r="I18" s="50">
        <v>9</v>
      </c>
      <c r="J18" s="53">
        <v>0</v>
      </c>
      <c r="K18" s="53">
        <v>0</v>
      </c>
      <c r="L18" s="53">
        <v>9</v>
      </c>
      <c r="M18" s="53">
        <v>0</v>
      </c>
      <c r="N18" s="53">
        <v>0</v>
      </c>
      <c r="O18" s="53">
        <v>0</v>
      </c>
      <c r="P18" s="53">
        <v>0</v>
      </c>
      <c r="Q18" s="53">
        <v>0</v>
      </c>
      <c r="R18" s="53"/>
      <c r="S18" s="53"/>
      <c r="T18" s="52">
        <v>0</v>
      </c>
      <c r="U18" s="53"/>
      <c r="V18" s="53"/>
      <c r="W18" s="53">
        <v>2</v>
      </c>
      <c r="X18" s="53"/>
      <c r="Y18" s="53"/>
      <c r="Z18" s="53"/>
      <c r="AA18" s="53">
        <v>1</v>
      </c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4"/>
      <c r="BH18" s="55" t="s">
        <v>119</v>
      </c>
      <c r="BJ18" s="41" t="s">
        <v>103</v>
      </c>
    </row>
    <row r="19" spans="1:62" ht="43.2" x14ac:dyDescent="0.3">
      <c r="A19" s="45" t="s">
        <v>93</v>
      </c>
      <c r="B19" s="59" t="s">
        <v>129</v>
      </c>
      <c r="C19" s="46">
        <v>79.166666669999998</v>
      </c>
      <c r="D19" s="43">
        <f t="shared" si="0"/>
        <v>100</v>
      </c>
      <c r="E19" s="47">
        <f t="shared" si="2"/>
        <v>48</v>
      </c>
      <c r="F19" s="48">
        <v>0</v>
      </c>
      <c r="G19" s="48">
        <v>0</v>
      </c>
      <c r="H19" s="49">
        <f t="shared" si="3"/>
        <v>38</v>
      </c>
      <c r="I19" s="50">
        <v>38</v>
      </c>
      <c r="J19" s="53">
        <v>0</v>
      </c>
      <c r="K19" s="53">
        <v>0</v>
      </c>
      <c r="L19" s="53">
        <v>38</v>
      </c>
      <c r="M19" s="53">
        <v>0</v>
      </c>
      <c r="N19" s="53">
        <v>0</v>
      </c>
      <c r="O19" s="53">
        <v>0</v>
      </c>
      <c r="P19" s="53">
        <v>0</v>
      </c>
      <c r="Q19" s="53">
        <v>0</v>
      </c>
      <c r="R19" s="53"/>
      <c r="S19" s="53"/>
      <c r="T19" s="52">
        <v>0</v>
      </c>
      <c r="U19" s="53"/>
      <c r="V19" s="53"/>
      <c r="W19" s="53">
        <v>10</v>
      </c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4"/>
      <c r="BH19" s="55" t="s">
        <v>130</v>
      </c>
      <c r="BJ19" s="60" t="s">
        <v>131</v>
      </c>
    </row>
    <row r="20" spans="1:62" ht="43.2" x14ac:dyDescent="0.3">
      <c r="A20" s="45" t="s">
        <v>93</v>
      </c>
      <c r="B20" s="59" t="s">
        <v>132</v>
      </c>
      <c r="C20" s="46">
        <v>85</v>
      </c>
      <c r="D20" s="43">
        <f t="shared" si="0"/>
        <v>100</v>
      </c>
      <c r="E20" s="47">
        <f t="shared" si="2"/>
        <v>20</v>
      </c>
      <c r="F20" s="48">
        <v>0</v>
      </c>
      <c r="G20" s="48">
        <v>0</v>
      </c>
      <c r="H20" s="49">
        <f t="shared" si="3"/>
        <v>17</v>
      </c>
      <c r="I20" s="50">
        <v>17</v>
      </c>
      <c r="J20" s="53">
        <v>0</v>
      </c>
      <c r="K20" s="53">
        <v>0</v>
      </c>
      <c r="L20" s="53">
        <v>17</v>
      </c>
      <c r="M20" s="53">
        <v>0</v>
      </c>
      <c r="N20" s="53">
        <v>0</v>
      </c>
      <c r="O20" s="53">
        <v>0</v>
      </c>
      <c r="P20" s="53">
        <v>0</v>
      </c>
      <c r="Q20" s="53">
        <v>0</v>
      </c>
      <c r="R20" s="53"/>
      <c r="S20" s="53"/>
      <c r="T20" s="52">
        <v>0</v>
      </c>
      <c r="U20" s="53"/>
      <c r="V20" s="53"/>
      <c r="W20" s="53">
        <v>3</v>
      </c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4"/>
      <c r="BH20" s="55" t="s">
        <v>112</v>
      </c>
      <c r="BJ20" s="61" t="s">
        <v>133</v>
      </c>
    </row>
    <row r="21" spans="1:62" ht="26.4" x14ac:dyDescent="0.3">
      <c r="BH21" s="62"/>
      <c r="BJ21" s="63" t="s">
        <v>134</v>
      </c>
    </row>
    <row r="22" spans="1:62" ht="20.399999999999999" x14ac:dyDescent="0.3">
      <c r="BH22" s="62"/>
      <c r="BJ22" s="64" t="s">
        <v>101</v>
      </c>
    </row>
    <row r="23" spans="1:62" ht="28.2" x14ac:dyDescent="0.3">
      <c r="BH23" s="62"/>
      <c r="BJ23" s="65" t="s">
        <v>135</v>
      </c>
    </row>
    <row r="24" spans="1:62" ht="28.2" x14ac:dyDescent="0.3">
      <c r="BH24" s="66"/>
      <c r="BJ24" s="67" t="s">
        <v>126</v>
      </c>
    </row>
    <row r="25" spans="1:62" x14ac:dyDescent="0.3">
      <c r="BH25" s="62"/>
      <c r="BJ25" s="68" t="s">
        <v>119</v>
      </c>
    </row>
    <row r="26" spans="1:62" x14ac:dyDescent="0.3">
      <c r="BH26" s="62"/>
      <c r="BJ26" s="41" t="s">
        <v>112</v>
      </c>
    </row>
    <row r="27" spans="1:62" x14ac:dyDescent="0.3">
      <c r="BH27" s="25"/>
      <c r="BJ27" s="41" t="s">
        <v>115</v>
      </c>
    </row>
    <row r="28" spans="1:62" ht="26.4" x14ac:dyDescent="0.3">
      <c r="BH28" s="25"/>
      <c r="BJ28" s="41" t="s">
        <v>136</v>
      </c>
    </row>
    <row r="29" spans="1:62" ht="26.4" x14ac:dyDescent="0.3">
      <c r="BH29" s="69"/>
      <c r="BJ29" s="70" t="s">
        <v>137</v>
      </c>
    </row>
    <row r="30" spans="1:62" ht="26.4" x14ac:dyDescent="0.3">
      <c r="BH30" s="25"/>
      <c r="BJ30" s="71" t="s">
        <v>138</v>
      </c>
    </row>
    <row r="31" spans="1:62" ht="26.4" x14ac:dyDescent="0.3">
      <c r="BH31" s="72"/>
      <c r="BJ31" s="71" t="s">
        <v>139</v>
      </c>
    </row>
    <row r="32" spans="1:62" ht="26.4" x14ac:dyDescent="0.3">
      <c r="BH32" s="73"/>
      <c r="BJ32" s="41" t="s">
        <v>140</v>
      </c>
    </row>
    <row r="33" spans="60:62" x14ac:dyDescent="0.3">
      <c r="BH33" s="73"/>
      <c r="BJ33" s="70" t="s">
        <v>141</v>
      </c>
    </row>
    <row r="34" spans="60:62" ht="26.4" x14ac:dyDescent="0.3">
      <c r="BH34" s="25"/>
      <c r="BJ34" s="41" t="s">
        <v>103</v>
      </c>
    </row>
    <row r="35" spans="60:62" ht="26.4" x14ac:dyDescent="0.3">
      <c r="BH35" s="25"/>
      <c r="BJ35" s="41" t="s">
        <v>106</v>
      </c>
    </row>
    <row r="36" spans="60:62" ht="26.4" x14ac:dyDescent="0.3">
      <c r="BH36" s="73"/>
      <c r="BJ36" s="71" t="s">
        <v>110</v>
      </c>
    </row>
    <row r="37" spans="60:62" x14ac:dyDescent="0.3">
      <c r="BH37" s="25"/>
      <c r="BJ37" s="71" t="s">
        <v>108</v>
      </c>
    </row>
    <row r="38" spans="60:62" x14ac:dyDescent="0.3">
      <c r="BH38" s="25"/>
      <c r="BJ38" s="71" t="s">
        <v>142</v>
      </c>
    </row>
    <row r="39" spans="60:62" x14ac:dyDescent="0.3">
      <c r="BH39" s="73"/>
      <c r="BJ39" s="71" t="s">
        <v>143</v>
      </c>
    </row>
    <row r="40" spans="60:62" ht="26.4" x14ac:dyDescent="0.3">
      <c r="BH40" s="25"/>
      <c r="BJ40" s="71" t="s">
        <v>144</v>
      </c>
    </row>
    <row r="41" spans="60:62" x14ac:dyDescent="0.3">
      <c r="BH41" s="25"/>
    </row>
    <row r="42" spans="60:62" x14ac:dyDescent="0.3">
      <c r="BH42" s="25"/>
    </row>
    <row r="43" spans="60:62" x14ac:dyDescent="0.3">
      <c r="BH43" s="25"/>
    </row>
    <row r="44" spans="60:62" x14ac:dyDescent="0.3">
      <c r="BH44" s="25"/>
    </row>
  </sheetData>
  <sheetProtection formatCells="0" formatColumns="0" formatRows="0" insertColumns="0" insertRows="0" insertHyperlinks="0" deleteColumns="0" deleteRows="0" sort="0" autoFilter="0" pivotTables="0"/>
  <autoFilter ref="A2:AR20"/>
  <mergeCells count="7">
    <mergeCell ref="BH2:BH4"/>
    <mergeCell ref="BJ2:BJ4"/>
    <mergeCell ref="B1:F1"/>
    <mergeCell ref="H1:S1"/>
    <mergeCell ref="T1:AB1"/>
    <mergeCell ref="AC1:AJ1"/>
    <mergeCell ref="AK1:AR1"/>
  </mergeCells>
  <pageMargins left="0.31496062992125984" right="0.31496062992125984" top="0.15748031496062992" bottom="0.15748031496062992" header="0.31496062992125984" footer="0.31496062992125984"/>
  <pageSetup paperSize="9" scale="55" orientation="landscape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Выпуск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Преподаватель</cp:lastModifiedBy>
  <cp:revision>16</cp:revision>
  <dcterms:created xsi:type="dcterms:W3CDTF">2015-06-05T18:19:34Z</dcterms:created>
  <dcterms:modified xsi:type="dcterms:W3CDTF">2026-10-20T08:21:38Z</dcterms:modified>
</cp:coreProperties>
</file>