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ИП\БТ Конкурс 10.05.2023г\"/>
    </mc:Choice>
  </mc:AlternateContent>
  <bookViews>
    <workbookView xWindow="0" yWindow="0" windowWidth="23040" windowHeight="8616" activeTab="1"/>
  </bookViews>
  <sheets>
    <sheet name="Текущее состояние" sheetId="1" r:id="rId1"/>
    <sheet name="Целевое состояние" sheetId="2" r:id="rId2"/>
  </sheets>
  <calcPr calcId="162913"/>
</workbook>
</file>

<file path=xl/calcChain.xml><?xml version="1.0" encoding="utf-8"?>
<calcChain xmlns="http://schemas.openxmlformats.org/spreadsheetml/2006/main">
  <c r="N2" i="2" l="1"/>
  <c r="M2" i="2"/>
  <c r="Z3" i="1"/>
  <c r="Y3" i="1"/>
  <c r="X3" i="1"/>
  <c r="X8" i="1"/>
  <c r="X4" i="1"/>
  <c r="X5" i="1"/>
  <c r="X6" i="1"/>
  <c r="X7" i="1"/>
  <c r="U3" i="1" l="1"/>
  <c r="U4" i="1"/>
  <c r="L3" i="2" l="1"/>
  <c r="L2" i="2"/>
  <c r="L7" i="2"/>
  <c r="L6" i="2"/>
  <c r="L5" i="2"/>
  <c r="L4" i="2"/>
  <c r="B7" i="1" l="1"/>
  <c r="B5" i="1"/>
  <c r="B3" i="1"/>
  <c r="A3" i="1"/>
  <c r="V3" i="1" l="1"/>
  <c r="W3" i="1"/>
  <c r="N30" i="1"/>
</calcChain>
</file>

<file path=xl/sharedStrings.xml><?xml version="1.0" encoding="utf-8"?>
<sst xmlns="http://schemas.openxmlformats.org/spreadsheetml/2006/main" count="67" uniqueCount="49">
  <si>
    <t>max</t>
  </si>
  <si>
    <t>min</t>
  </si>
  <si>
    <t>Участники процесса</t>
  </si>
  <si>
    <t>Директор</t>
  </si>
  <si>
    <t>Ознакомление  с приказом и его адресация ответственным лицам в структурные подразделения</t>
  </si>
  <si>
    <t>№</t>
  </si>
  <si>
    <t>Наименование проблемы</t>
  </si>
  <si>
    <t>Заведующие отделениями</t>
  </si>
  <si>
    <t>Методист</t>
  </si>
  <si>
    <t>Консультации методиста по оформлению документации</t>
  </si>
  <si>
    <t>Заместитель директора</t>
  </si>
  <si>
    <t>Сумма, дни</t>
  </si>
  <si>
    <t>ВПП min, дни</t>
  </si>
  <si>
    <t>ВПП max, дни</t>
  </si>
  <si>
    <t>Время, дни</t>
  </si>
  <si>
    <t>Обработки</t>
  </si>
  <si>
    <t>Ожидания</t>
  </si>
  <si>
    <t>Транспортировки</t>
  </si>
  <si>
    <t>Решения</t>
  </si>
  <si>
    <t>Консультации методиста по оформлению документации (по необходимости)</t>
  </si>
  <si>
    <t>Студенты</t>
  </si>
  <si>
    <t>Кураторы</t>
  </si>
  <si>
    <t>Подписание приказа по разработке комплекса мероприятий по созданию системы портфолио обучающихся</t>
  </si>
  <si>
    <t xml:space="preserve">Ознакомление с приказом, организация работы на отделениях </t>
  </si>
  <si>
    <t xml:space="preserve">Ознакомление студентов с приказом, организация работы в учебных группах </t>
  </si>
  <si>
    <t>Методисты</t>
  </si>
  <si>
    <t xml:space="preserve">Оформление облачного хранилища для самостоятельного заполнения портфолио студентами </t>
  </si>
  <si>
    <t>Систематизация достижений студентом</t>
  </si>
  <si>
    <t xml:space="preserve">Порядок заполнения инструкции </t>
  </si>
  <si>
    <t xml:space="preserve">Разработка и оформление инструкции по самостоятельному заполнению портфолио студентами </t>
  </si>
  <si>
    <t>Административное сопровождение по организации процесса создания портфолио</t>
  </si>
  <si>
    <t>Организация взаимодействия по подготовке порфтолио студентов, кураторов и заведующих отделениями</t>
  </si>
  <si>
    <t>Разработка локальной документации для комплекса мероприятий по созданию банка данных о достижениях студентов</t>
  </si>
  <si>
    <t>Создание банка данных для формирования отчетов и мониторинга успехов студентов</t>
  </si>
  <si>
    <t xml:space="preserve">Мониторинг банка данных для формирования отчётов по группе за период 1-го семестра </t>
  </si>
  <si>
    <t>Ознакомление с приказом, организация работы кураторов учебных групп</t>
  </si>
  <si>
    <t>Разработка интсрукции по заполнению базы данных студентов</t>
  </si>
  <si>
    <t>Ознакомление с приказом. Разработка и создание инструкции по формированию базы данных студентов</t>
  </si>
  <si>
    <t>Ознакомленеие обучающихся с приказом по формированию базы данных студентов</t>
  </si>
  <si>
    <t>Наполнение  портфолио в соответствии с инструкцие</t>
  </si>
  <si>
    <t>Мониторинг банка данных для формирования отчётов по группе за период 1-го семестра</t>
  </si>
  <si>
    <t>Подписание приказа по разработке комплекса мероприятий по созданию базы данных достижений  обучающихся</t>
  </si>
  <si>
    <t>Оформление базы данных для самостоятельного заполнения достижений студентов</t>
  </si>
  <si>
    <t>Наполнение  базы данных  в соответствии с инструкцией</t>
  </si>
  <si>
    <t xml:space="preserve">Длительный период по выработке алгоритма действий, направленных на сбор базы данных </t>
  </si>
  <si>
    <t>Длительный период создания и систематизации базы данных</t>
  </si>
  <si>
    <t>Сопровождение кураторами процесса заполнения студентами базы данных</t>
  </si>
  <si>
    <t>Карта целевого состояния процесса сбора информации о достижениях студентов</t>
  </si>
  <si>
    <t>Карта текущего состояния процесса сбора информации о достижениях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</si>
</sst>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Calibri"/>
      <scheme val="minor"/>
    </font>
    <font>
      <sz val="11"/>
      <name val="Calibri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6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8" borderId="0" applyNumberFormat="0" applyBorder="0" applyAlignment="0" applyProtection="0"/>
  </cellStyleXfs>
  <cellXfs count="112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top" wrapText="1"/>
    </xf>
    <xf numFmtId="2" fontId="0" fillId="0" borderId="4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right" vertical="top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1" fontId="0" fillId="0" borderId="4" xfId="0" applyNumberFormat="1" applyFont="1" applyFill="1" applyBorder="1" applyAlignment="1">
      <alignment horizontal="right" vertical="top" wrapText="1"/>
    </xf>
    <xf numFmtId="164" fontId="0" fillId="0" borderId="4" xfId="0" applyNumberFormat="1" applyFont="1" applyFill="1" applyBorder="1" applyAlignment="1">
      <alignment horizontal="right"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top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2" fillId="8" borderId="18" xfId="1" applyBorder="1"/>
    <xf numFmtId="0" fontId="0" fillId="0" borderId="2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0" fontId="0" fillId="0" borderId="5" xfId="0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top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</cellXfs>
  <cellStyles count="2">
    <cellStyle name="20% — акцент5" xfId="1" builtinId="46"/>
    <cellStyle name="Обычный" xfId="0" builtinId="0"/>
  </cellStyles>
  <dxfs count="9"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86165</xdr:colOff>
      <xdr:row>23</xdr:row>
      <xdr:rowOff>82451</xdr:rowOff>
    </xdr:from>
    <xdr:ext cx="1118766" cy="706293"/>
    <xdr:pic>
      <xdr:nvPicPr>
        <xdr:cNvPr id="1607871337" name="Рисунок 1607871336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705290" y="12024420"/>
          <a:ext cx="1118766" cy="706293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10</xdr:row>
      <xdr:rowOff>1551214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1551920" y="5574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155192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155192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1551214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1551920" y="5574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1551214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1551920" y="44391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1551214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1551920" y="44391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1155192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1551214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11551920" y="5574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1551214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11551920" y="5574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1310640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10</xdr:row>
      <xdr:rowOff>1551214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13106400" y="5574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5442</xdr:colOff>
      <xdr:row>8</xdr:row>
      <xdr:rowOff>878567</xdr:rowOff>
    </xdr:from>
    <xdr:to>
      <xdr:col>6</xdr:col>
      <xdr:colOff>15875</xdr:colOff>
      <xdr:row>9</xdr:row>
      <xdr:rowOff>0</xdr:rowOff>
    </xdr:to>
    <xdr:cxnSp macro="">
      <xdr:nvCxnSpPr>
        <xdr:cNvPr id="148" name="Прямая соединительная линия 147"/>
        <xdr:cNvCxnSpPr>
          <a:cxnSpLocks/>
        </xdr:cNvCxnSpPr>
      </xdr:nvCxnSpPr>
      <xdr:spPr bwMode="auto">
        <a:xfrm>
          <a:off x="3910692" y="3370942"/>
          <a:ext cx="534308" cy="216808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16328</xdr:colOff>
      <xdr:row>9</xdr:row>
      <xdr:rowOff>960663</xdr:rowOff>
    </xdr:from>
    <xdr:to>
      <xdr:col>8</xdr:col>
      <xdr:colOff>0</xdr:colOff>
      <xdr:row>10</xdr:row>
      <xdr:rowOff>174936</xdr:rowOff>
    </xdr:to>
    <xdr:cxnSp macro="">
      <xdr:nvCxnSpPr>
        <xdr:cNvPr id="149" name="Прямая соединительная линия 148"/>
        <xdr:cNvCxnSpPr>
          <a:cxnSpLocks/>
        </xdr:cNvCxnSpPr>
      </xdr:nvCxnSpPr>
      <xdr:spPr bwMode="auto">
        <a:xfrm>
          <a:off x="8725988" y="4199163"/>
          <a:ext cx="1393372" cy="418233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1295398</xdr:colOff>
      <xdr:row>10</xdr:row>
      <xdr:rowOff>641840</xdr:rowOff>
    </xdr:from>
    <xdr:to>
      <xdr:col>10</xdr:col>
      <xdr:colOff>0</xdr:colOff>
      <xdr:row>11</xdr:row>
      <xdr:rowOff>19729</xdr:rowOff>
    </xdr:to>
    <xdr:cxnSp macro="">
      <xdr:nvCxnSpPr>
        <xdr:cNvPr id="150" name="Прямая соединительная линия 149"/>
        <xdr:cNvCxnSpPr>
          <a:cxnSpLocks/>
        </xdr:cNvCxnSpPr>
      </xdr:nvCxnSpPr>
      <xdr:spPr bwMode="auto">
        <a:xfrm>
          <a:off x="11414758" y="5084300"/>
          <a:ext cx="1691642" cy="513269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11911</xdr:colOff>
      <xdr:row>11</xdr:row>
      <xdr:rowOff>1059657</xdr:rowOff>
    </xdr:from>
    <xdr:to>
      <xdr:col>12</xdr:col>
      <xdr:colOff>0</xdr:colOff>
      <xdr:row>11</xdr:row>
      <xdr:rowOff>1095375</xdr:rowOff>
    </xdr:to>
    <xdr:cxnSp macro="">
      <xdr:nvCxnSpPr>
        <xdr:cNvPr id="151" name="Прямая соединительная линия 150"/>
        <xdr:cNvCxnSpPr>
          <a:cxnSpLocks/>
        </xdr:cNvCxnSpPr>
      </xdr:nvCxnSpPr>
      <xdr:spPr bwMode="auto">
        <a:xfrm>
          <a:off x="9596442" y="6072188"/>
          <a:ext cx="583402" cy="35718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95248</xdr:colOff>
      <xdr:row>10</xdr:row>
      <xdr:rowOff>366585</xdr:rowOff>
    </xdr:from>
    <xdr:ext cx="228601" cy="275254"/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1647168" y="4809045"/>
          <a:ext cx="228601" cy="275254"/>
        </a:xfrm>
        <a:prstGeom prst="rect">
          <a:avLst/>
        </a:prstGeom>
      </xdr:spPr>
    </xdr:pic>
    <xdr:clientData/>
  </xdr:oneCellAnchor>
  <xdr:oneCellAnchor>
    <xdr:from>
      <xdr:col>7</xdr:col>
      <xdr:colOff>339738</xdr:colOff>
      <xdr:row>9</xdr:row>
      <xdr:rowOff>861003</xdr:rowOff>
    </xdr:from>
    <xdr:ext cx="210661" cy="253653"/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9049398" y="4099503"/>
          <a:ext cx="210661" cy="253653"/>
        </a:xfrm>
        <a:prstGeom prst="rect">
          <a:avLst/>
        </a:prstGeom>
      </xdr:spPr>
    </xdr:pic>
    <xdr:clientData/>
  </xdr:oneCellAnchor>
  <xdr:oneCellAnchor>
    <xdr:from>
      <xdr:col>7</xdr:col>
      <xdr:colOff>179614</xdr:colOff>
      <xdr:row>10</xdr:row>
      <xdr:rowOff>34400</xdr:rowOff>
    </xdr:from>
    <xdr:ext cx="240134" cy="350673"/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8889274" y="4476860"/>
          <a:ext cx="240134" cy="350673"/>
        </a:xfrm>
        <a:prstGeom prst="rect">
          <a:avLst/>
        </a:prstGeom>
      </xdr:spPr>
    </xdr:pic>
    <xdr:clientData/>
  </xdr:oneCellAnchor>
  <xdr:oneCellAnchor>
    <xdr:from>
      <xdr:col>5</xdr:col>
      <xdr:colOff>135349</xdr:colOff>
      <xdr:row>8</xdr:row>
      <xdr:rowOff>566084</xdr:rowOff>
    </xdr:from>
    <xdr:ext cx="240134" cy="350673"/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4040599" y="3058459"/>
          <a:ext cx="240134" cy="350673"/>
        </a:xfrm>
        <a:prstGeom prst="rect">
          <a:avLst/>
        </a:prstGeom>
      </xdr:spPr>
    </xdr:pic>
    <xdr:clientData/>
  </xdr:oneCellAnchor>
  <xdr:twoCellAnchor>
    <xdr:from>
      <xdr:col>4</xdr:col>
      <xdr:colOff>1193800</xdr:colOff>
      <xdr:row>7</xdr:row>
      <xdr:rowOff>60325</xdr:rowOff>
    </xdr:from>
    <xdr:to>
      <xdr:col>5</xdr:col>
      <xdr:colOff>212725</xdr:colOff>
      <xdr:row>8</xdr:row>
      <xdr:rowOff>222250</xdr:rowOff>
    </xdr:to>
    <xdr:sp macro="" textlink="">
      <xdr:nvSpPr>
        <xdr:cNvPr id="158" name="32-конечная звезда 157"/>
        <xdr:cNvSpPr/>
      </xdr:nvSpPr>
      <xdr:spPr>
        <a:xfrm>
          <a:off x="3581400" y="2295525"/>
          <a:ext cx="657225" cy="339725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295275</xdr:colOff>
      <xdr:row>9</xdr:row>
      <xdr:rowOff>719818</xdr:rowOff>
    </xdr:from>
    <xdr:to>
      <xdr:col>8</xdr:col>
      <xdr:colOff>952500</xdr:colOff>
      <xdr:row>9</xdr:row>
      <xdr:rowOff>1057275</xdr:rowOff>
    </xdr:to>
    <xdr:sp macro="" textlink="">
      <xdr:nvSpPr>
        <xdr:cNvPr id="160" name="32-конечная звезда 159"/>
        <xdr:cNvSpPr/>
      </xdr:nvSpPr>
      <xdr:spPr>
        <a:xfrm>
          <a:off x="6772275" y="3767818"/>
          <a:ext cx="657225" cy="337457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3</a:t>
          </a:r>
        </a:p>
      </xdr:txBody>
    </xdr:sp>
    <xdr:clientData/>
  </xdr:twoCellAnchor>
  <xdr:twoCellAnchor>
    <xdr:from>
      <xdr:col>10</xdr:col>
      <xdr:colOff>247650</xdr:colOff>
      <xdr:row>10</xdr:row>
      <xdr:rowOff>542924</xdr:rowOff>
    </xdr:from>
    <xdr:to>
      <xdr:col>10</xdr:col>
      <xdr:colOff>1019175</xdr:colOff>
      <xdr:row>11</xdr:row>
      <xdr:rowOff>19049</xdr:rowOff>
    </xdr:to>
    <xdr:sp macro="" textlink="">
      <xdr:nvSpPr>
        <xdr:cNvPr id="161" name="32-конечная звезда 160"/>
        <xdr:cNvSpPr/>
      </xdr:nvSpPr>
      <xdr:spPr>
        <a:xfrm>
          <a:off x="13354050" y="4985384"/>
          <a:ext cx="771525" cy="611505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4</a:t>
          </a:r>
        </a:p>
      </xdr:txBody>
    </xdr:sp>
    <xdr:clientData/>
  </xdr:twoCellAnchor>
  <xdr:twoCellAnchor>
    <xdr:from>
      <xdr:col>14</xdr:col>
      <xdr:colOff>304799</xdr:colOff>
      <xdr:row>11</xdr:row>
      <xdr:rowOff>42861</xdr:rowOff>
    </xdr:from>
    <xdr:to>
      <xdr:col>14</xdr:col>
      <xdr:colOff>1045368</xdr:colOff>
      <xdr:row>11</xdr:row>
      <xdr:rowOff>442911</xdr:rowOff>
    </xdr:to>
    <xdr:sp macro="" textlink="">
      <xdr:nvSpPr>
        <xdr:cNvPr id="162" name="32-конечная звезда 161"/>
        <xdr:cNvSpPr/>
      </xdr:nvSpPr>
      <xdr:spPr>
        <a:xfrm>
          <a:off x="13363574" y="5053011"/>
          <a:ext cx="740569" cy="400050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3</a:t>
          </a:r>
        </a:p>
      </xdr:txBody>
    </xdr:sp>
    <xdr:clientData/>
  </xdr:twoCellAnchor>
  <xdr:twoCellAnchor>
    <xdr:from>
      <xdr:col>13</xdr:col>
      <xdr:colOff>19050</xdr:colOff>
      <xdr:row>11</xdr:row>
      <xdr:rowOff>635794</xdr:rowOff>
    </xdr:from>
    <xdr:to>
      <xdr:col>18</xdr:col>
      <xdr:colOff>19049</xdr:colOff>
      <xdr:row>11</xdr:row>
      <xdr:rowOff>635795</xdr:rowOff>
    </xdr:to>
    <xdr:cxnSp macro="">
      <xdr:nvCxnSpPr>
        <xdr:cNvPr id="170" name="Прямая соединительная линия 169"/>
        <xdr:cNvCxnSpPr>
          <a:cxnSpLocks/>
        </xdr:cNvCxnSpPr>
      </xdr:nvCxnSpPr>
      <xdr:spPr bwMode="auto">
        <a:xfrm flipV="1">
          <a:off x="11782425" y="5645944"/>
          <a:ext cx="6238874" cy="1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16</xdr:col>
      <xdr:colOff>190499</xdr:colOff>
      <xdr:row>10</xdr:row>
      <xdr:rowOff>888207</xdr:rowOff>
    </xdr:from>
    <xdr:to>
      <xdr:col>16</xdr:col>
      <xdr:colOff>904874</xdr:colOff>
      <xdr:row>11</xdr:row>
      <xdr:rowOff>354807</xdr:rowOff>
    </xdr:to>
    <xdr:sp macro="" textlink="">
      <xdr:nvSpPr>
        <xdr:cNvPr id="171" name="32-конечная звезда 170"/>
        <xdr:cNvSpPr/>
      </xdr:nvSpPr>
      <xdr:spPr>
        <a:xfrm>
          <a:off x="15840074" y="4993482"/>
          <a:ext cx="714375" cy="371475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320787</xdr:colOff>
      <xdr:row>12</xdr:row>
      <xdr:rowOff>606198</xdr:rowOff>
    </xdr:from>
    <xdr:to>
      <xdr:col>8</xdr:col>
      <xdr:colOff>1063737</xdr:colOff>
      <xdr:row>12</xdr:row>
      <xdr:rowOff>996042</xdr:rowOff>
    </xdr:to>
    <xdr:sp macro="" textlink="">
      <xdr:nvSpPr>
        <xdr:cNvPr id="115" name="32-конечная звезда 114"/>
        <xdr:cNvSpPr/>
      </xdr:nvSpPr>
      <xdr:spPr>
        <a:xfrm>
          <a:off x="6797787" y="7641091"/>
          <a:ext cx="742950" cy="389844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11906</xdr:colOff>
      <xdr:row>10</xdr:row>
      <xdr:rowOff>23813</xdr:rowOff>
    </xdr:from>
    <xdr:to>
      <xdr:col>8</xdr:col>
      <xdr:colOff>345281</xdr:colOff>
      <xdr:row>13</xdr:row>
      <xdr:rowOff>0</xdr:rowOff>
    </xdr:to>
    <xdr:cxnSp macro="">
      <xdr:nvCxnSpPr>
        <xdr:cNvPr id="142" name="Прямая соединительная линия 141"/>
        <xdr:cNvCxnSpPr>
          <a:cxnSpLocks/>
        </xdr:cNvCxnSpPr>
      </xdr:nvCxnSpPr>
      <xdr:spPr bwMode="auto">
        <a:xfrm>
          <a:off x="5941219" y="4131469"/>
          <a:ext cx="869156" cy="4071937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964406</xdr:colOff>
      <xdr:row>11</xdr:row>
      <xdr:rowOff>130919</xdr:rowOff>
    </xdr:from>
    <xdr:to>
      <xdr:col>10</xdr:col>
      <xdr:colOff>0</xdr:colOff>
      <xdr:row>12</xdr:row>
      <xdr:rowOff>1131093</xdr:rowOff>
    </xdr:to>
    <xdr:cxnSp macro="">
      <xdr:nvCxnSpPr>
        <xdr:cNvPr id="145" name="Прямая соединительная линия 144"/>
        <xdr:cNvCxnSpPr>
          <a:cxnSpLocks/>
          <a:endCxn id="141" idx="1"/>
        </xdr:cNvCxnSpPr>
      </xdr:nvCxnSpPr>
      <xdr:spPr bwMode="auto">
        <a:xfrm flipV="1">
          <a:off x="7429500" y="5143450"/>
          <a:ext cx="857250" cy="3024237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1531144</xdr:colOff>
      <xdr:row>12</xdr:row>
      <xdr:rowOff>631030</xdr:rowOff>
    </xdr:from>
    <xdr:to>
      <xdr:col>13</xdr:col>
      <xdr:colOff>678657</xdr:colOff>
      <xdr:row>12</xdr:row>
      <xdr:rowOff>1031080</xdr:rowOff>
    </xdr:to>
    <xdr:sp macro="" textlink="">
      <xdr:nvSpPr>
        <xdr:cNvPr id="192" name="32-конечная звезда 191"/>
        <xdr:cNvSpPr/>
      </xdr:nvSpPr>
      <xdr:spPr>
        <a:xfrm>
          <a:off x="11710988" y="7667624"/>
          <a:ext cx="742950" cy="400050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2</a:t>
          </a:r>
        </a:p>
      </xdr:txBody>
    </xdr:sp>
    <xdr:clientData/>
  </xdr:twoCellAnchor>
  <xdr:oneCellAnchor>
    <xdr:from>
      <xdr:col>11</xdr:col>
      <xdr:colOff>178594</xdr:colOff>
      <xdr:row>11</xdr:row>
      <xdr:rowOff>785812</xdr:rowOff>
    </xdr:from>
    <xdr:ext cx="228601" cy="275254"/>
    <xdr:pic>
      <xdr:nvPicPr>
        <xdr:cNvPr id="193" name="Рисунок 192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9763125" y="5798343"/>
          <a:ext cx="228601" cy="275254"/>
        </a:xfrm>
        <a:prstGeom prst="rect">
          <a:avLst/>
        </a:prstGeom>
      </xdr:spPr>
    </xdr:pic>
    <xdr:clientData/>
  </xdr:oneCellAnchor>
  <xdr:twoCellAnchor>
    <xdr:from>
      <xdr:col>14</xdr:col>
      <xdr:colOff>1297780</xdr:colOff>
      <xdr:row>12</xdr:row>
      <xdr:rowOff>631031</xdr:rowOff>
    </xdr:from>
    <xdr:to>
      <xdr:col>16</xdr:col>
      <xdr:colOff>71437</xdr:colOff>
      <xdr:row>12</xdr:row>
      <xdr:rowOff>631031</xdr:rowOff>
    </xdr:to>
    <xdr:cxnSp macro="">
      <xdr:nvCxnSpPr>
        <xdr:cNvPr id="194" name="Прямая соединительная линия 193"/>
        <xdr:cNvCxnSpPr>
          <a:cxnSpLocks/>
        </xdr:cNvCxnSpPr>
      </xdr:nvCxnSpPr>
      <xdr:spPr bwMode="auto">
        <a:xfrm>
          <a:off x="14370843" y="7667625"/>
          <a:ext cx="1369219" cy="0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544354</xdr:colOff>
      <xdr:row>8</xdr:row>
      <xdr:rowOff>733424</xdr:rowOff>
    </xdr:from>
    <xdr:to>
      <xdr:col>6</xdr:col>
      <xdr:colOff>1201579</xdr:colOff>
      <xdr:row>8</xdr:row>
      <xdr:rowOff>1081086</xdr:rowOff>
    </xdr:to>
    <xdr:sp macro="" textlink="">
      <xdr:nvSpPr>
        <xdr:cNvPr id="102" name="32-конечная звезда 101"/>
        <xdr:cNvSpPr/>
      </xdr:nvSpPr>
      <xdr:spPr>
        <a:xfrm>
          <a:off x="4997292" y="2674143"/>
          <a:ext cx="657225" cy="347662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3</a:t>
          </a:r>
        </a:p>
      </xdr:txBody>
    </xdr:sp>
    <xdr:clientData/>
  </xdr:twoCellAnchor>
  <xdr:twoCellAnchor>
    <xdr:from>
      <xdr:col>13</xdr:col>
      <xdr:colOff>17198</xdr:colOff>
      <xdr:row>12</xdr:row>
      <xdr:rowOff>2381</xdr:rowOff>
    </xdr:from>
    <xdr:to>
      <xdr:col>14</xdr:col>
      <xdr:colOff>14552</xdr:colOff>
      <xdr:row>13</xdr:row>
      <xdr:rowOff>190500</xdr:rowOff>
    </xdr:to>
    <xdr:cxnSp macro="">
      <xdr:nvCxnSpPr>
        <xdr:cNvPr id="4" name="Прямая со стрелкой 3"/>
        <xdr:cNvCxnSpPr/>
      </xdr:nvCxnSpPr>
      <xdr:spPr>
        <a:xfrm>
          <a:off x="11796448" y="6077214"/>
          <a:ext cx="1288521" cy="136286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681512</xdr:colOff>
      <xdr:row>12</xdr:row>
      <xdr:rowOff>427545</xdr:rowOff>
    </xdr:from>
    <xdr:ext cx="228601" cy="275254"/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2456793" y="7464139"/>
          <a:ext cx="228601" cy="275254"/>
        </a:xfrm>
        <a:prstGeom prst="rect">
          <a:avLst/>
        </a:prstGeom>
      </xdr:spPr>
    </xdr:pic>
    <xdr:clientData/>
  </xdr:oneCellAnchor>
  <xdr:oneCellAnchor>
    <xdr:from>
      <xdr:col>15</xdr:col>
      <xdr:colOff>593405</xdr:colOff>
      <xdr:row>11</xdr:row>
      <xdr:rowOff>329915</xdr:rowOff>
    </xdr:from>
    <xdr:ext cx="228601" cy="275254"/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4947580" y="5340065"/>
          <a:ext cx="228601" cy="275254"/>
        </a:xfrm>
        <a:prstGeom prst="rect">
          <a:avLst/>
        </a:prstGeom>
      </xdr:spPr>
    </xdr:pic>
    <xdr:clientData/>
  </xdr:oneCellAnchor>
  <xdr:twoCellAnchor>
    <xdr:from>
      <xdr:col>18</xdr:col>
      <xdr:colOff>659946</xdr:colOff>
      <xdr:row>11</xdr:row>
      <xdr:rowOff>199344</xdr:rowOff>
    </xdr:from>
    <xdr:to>
      <xdr:col>19</xdr:col>
      <xdr:colOff>81643</xdr:colOff>
      <xdr:row>11</xdr:row>
      <xdr:rowOff>570819</xdr:rowOff>
    </xdr:to>
    <xdr:sp macro="" textlink="">
      <xdr:nvSpPr>
        <xdr:cNvPr id="146" name="32-конечная звезда 145"/>
        <xdr:cNvSpPr/>
      </xdr:nvSpPr>
      <xdr:spPr>
        <a:xfrm>
          <a:off x="19191786" y="5152344"/>
          <a:ext cx="755197" cy="371475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6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</xdr:row>
      <xdr:rowOff>1551214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217920" y="6969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21792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621792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1551214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6217920" y="6969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1551214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6217920" y="522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1551214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6217920" y="522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621792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1551214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6217920" y="6969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1551214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6217920" y="6969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710946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9</xdr:row>
      <xdr:rowOff>1551214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7109460" y="6969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4</xdr:col>
      <xdr:colOff>0</xdr:colOff>
      <xdr:row>8</xdr:row>
      <xdr:rowOff>0</xdr:rowOff>
    </xdr:from>
    <xdr:to>
      <xdr:col>4</xdr:col>
      <xdr:colOff>1536700</xdr:colOff>
      <xdr:row>8</xdr:row>
      <xdr:rowOff>571500</xdr:rowOff>
    </xdr:to>
    <xdr:cxnSp macro="">
      <xdr:nvCxnSpPr>
        <xdr:cNvPr id="489" name="Прямая со стрелкой 48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6375400" y="2857500"/>
          <a:ext cx="1536700" cy="57150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8</xdr:row>
      <xdr:rowOff>12700</xdr:rowOff>
    </xdr:from>
    <xdr:to>
      <xdr:col>5</xdr:col>
      <xdr:colOff>0</xdr:colOff>
      <xdr:row>9</xdr:row>
      <xdr:rowOff>685800</xdr:rowOff>
    </xdr:to>
    <xdr:cxnSp macro="">
      <xdr:nvCxnSpPr>
        <xdr:cNvPr id="493" name="Прямая со стрелкой 492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6413500" y="2870200"/>
          <a:ext cx="1549400" cy="168910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1729014</xdr:colOff>
      <xdr:row>9</xdr:row>
      <xdr:rowOff>1128486</xdr:rowOff>
    </xdr:from>
    <xdr:to>
      <xdr:col>6</xdr:col>
      <xdr:colOff>1700893</xdr:colOff>
      <xdr:row>10</xdr:row>
      <xdr:rowOff>653143</xdr:rowOff>
    </xdr:to>
    <xdr:cxnSp macro="">
      <xdr:nvCxnSpPr>
        <xdr:cNvPr id="496" name="Прямая со стрелкой 49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7661728" y="5251450"/>
          <a:ext cx="1754415" cy="65405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1511300</xdr:colOff>
      <xdr:row>10</xdr:row>
      <xdr:rowOff>660400</xdr:rowOff>
    </xdr:from>
    <xdr:to>
      <xdr:col>8</xdr:col>
      <xdr:colOff>266700</xdr:colOff>
      <xdr:row>10</xdr:row>
      <xdr:rowOff>660400</xdr:rowOff>
    </xdr:to>
    <xdr:cxnSp macro="">
      <xdr:nvCxnSpPr>
        <xdr:cNvPr id="504" name="Прямая со стрелкой 503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11303000" y="5664200"/>
          <a:ext cx="508000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1686379</xdr:colOff>
      <xdr:row>10</xdr:row>
      <xdr:rowOff>879022</xdr:rowOff>
    </xdr:from>
    <xdr:to>
      <xdr:col>8</xdr:col>
      <xdr:colOff>693964</xdr:colOff>
      <xdr:row>12</xdr:row>
      <xdr:rowOff>13607</xdr:rowOff>
    </xdr:to>
    <xdr:cxnSp macro="">
      <xdr:nvCxnSpPr>
        <xdr:cNvPr id="506" name="Прямая со стрелкой 50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9401629" y="6131379"/>
          <a:ext cx="708478" cy="2100942"/>
        </a:xfrm>
        <a:prstGeom prst="straightConnector1">
          <a:avLst/>
        </a:prstGeom>
        <a:ln w="28575">
          <a:solidFill>
            <a:srgbClr val="FFC000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1384300</xdr:colOff>
      <xdr:row>10</xdr:row>
      <xdr:rowOff>647700</xdr:rowOff>
    </xdr:from>
    <xdr:to>
      <xdr:col>10</xdr:col>
      <xdr:colOff>0</xdr:colOff>
      <xdr:row>10</xdr:row>
      <xdr:rowOff>653143</xdr:rowOff>
    </xdr:to>
    <xdr:cxnSp macro="">
      <xdr:nvCxnSpPr>
        <xdr:cNvPr id="509" name="Прямая со стрелкой 50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10800443" y="5900057"/>
          <a:ext cx="1445986" cy="5443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1362619</xdr:colOff>
      <xdr:row>5</xdr:row>
      <xdr:rowOff>68471</xdr:rowOff>
    </xdr:from>
    <xdr:to>
      <xdr:col>3</xdr:col>
      <xdr:colOff>928009</xdr:colOff>
      <xdr:row>7</xdr:row>
      <xdr:rowOff>318437</xdr:rowOff>
    </xdr:to>
    <xdr:sp macro="" textlink="">
      <xdr:nvSpPr>
        <xdr:cNvPr id="2" name="Облако 1"/>
        <xdr:cNvSpPr/>
      </xdr:nvSpPr>
      <xdr:spPr>
        <a:xfrm>
          <a:off x="3735705" y="1374757"/>
          <a:ext cx="936990" cy="620080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1</a:t>
          </a:r>
        </a:p>
      </xdr:txBody>
    </xdr:sp>
    <xdr:clientData/>
  </xdr:twoCellAnchor>
  <xdr:twoCellAnchor>
    <xdr:from>
      <xdr:col>5</xdr:col>
      <xdr:colOff>212271</xdr:colOff>
      <xdr:row>7</xdr:row>
      <xdr:rowOff>840921</xdr:rowOff>
    </xdr:from>
    <xdr:to>
      <xdr:col>5</xdr:col>
      <xdr:colOff>1149261</xdr:colOff>
      <xdr:row>8</xdr:row>
      <xdr:rowOff>62187</xdr:rowOff>
    </xdr:to>
    <xdr:sp macro="" textlink="">
      <xdr:nvSpPr>
        <xdr:cNvPr id="86" name="Облако 85"/>
        <xdr:cNvSpPr/>
      </xdr:nvSpPr>
      <xdr:spPr>
        <a:xfrm>
          <a:off x="6308271" y="2517321"/>
          <a:ext cx="936990" cy="636409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1</a:t>
          </a:r>
        </a:p>
      </xdr:txBody>
    </xdr:sp>
    <xdr:clientData/>
  </xdr:twoCellAnchor>
  <xdr:twoCellAnchor>
    <xdr:from>
      <xdr:col>7</xdr:col>
      <xdr:colOff>299357</xdr:colOff>
      <xdr:row>12</xdr:row>
      <xdr:rowOff>247651</xdr:rowOff>
    </xdr:from>
    <xdr:to>
      <xdr:col>7</xdr:col>
      <xdr:colOff>1334317</xdr:colOff>
      <xdr:row>14</xdr:row>
      <xdr:rowOff>13203</xdr:rowOff>
    </xdr:to>
    <xdr:sp macro="" textlink="">
      <xdr:nvSpPr>
        <xdr:cNvPr id="87" name="Облако 86"/>
        <xdr:cNvSpPr/>
      </xdr:nvSpPr>
      <xdr:spPr>
        <a:xfrm>
          <a:off x="9797143" y="8466365"/>
          <a:ext cx="1034960" cy="636409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2</a:t>
          </a:r>
        </a:p>
      </xdr:txBody>
    </xdr:sp>
    <xdr:clientData/>
  </xdr:twoCellAnchor>
  <xdr:twoCellAnchor>
    <xdr:from>
      <xdr:col>7</xdr:col>
      <xdr:colOff>930727</xdr:colOff>
      <xdr:row>9</xdr:row>
      <xdr:rowOff>849087</xdr:rowOff>
    </xdr:from>
    <xdr:to>
      <xdr:col>8</xdr:col>
      <xdr:colOff>166824</xdr:colOff>
      <xdr:row>10</xdr:row>
      <xdr:rowOff>356103</xdr:rowOff>
    </xdr:to>
    <xdr:sp macro="" textlink="">
      <xdr:nvSpPr>
        <xdr:cNvPr id="88" name="Облако 87"/>
        <xdr:cNvSpPr/>
      </xdr:nvSpPr>
      <xdr:spPr>
        <a:xfrm>
          <a:off x="8645977" y="4972051"/>
          <a:ext cx="936990" cy="636409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2</a:t>
          </a:r>
        </a:p>
      </xdr:txBody>
    </xdr:sp>
    <xdr:clientData/>
  </xdr:twoCellAnchor>
  <xdr:twoCellAnchor>
    <xdr:from>
      <xdr:col>9</xdr:col>
      <xdr:colOff>457198</xdr:colOff>
      <xdr:row>10</xdr:row>
      <xdr:rowOff>865415</xdr:rowOff>
    </xdr:from>
    <xdr:to>
      <xdr:col>10</xdr:col>
      <xdr:colOff>196759</xdr:colOff>
      <xdr:row>11</xdr:row>
      <xdr:rowOff>18645</xdr:rowOff>
    </xdr:to>
    <xdr:sp macro="" textlink="">
      <xdr:nvSpPr>
        <xdr:cNvPr id="89" name="Облако 88"/>
        <xdr:cNvSpPr/>
      </xdr:nvSpPr>
      <xdr:spPr>
        <a:xfrm>
          <a:off x="11506198" y="6117772"/>
          <a:ext cx="936990" cy="636409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3</a:t>
          </a:r>
        </a:p>
      </xdr:txBody>
    </xdr:sp>
    <xdr:clientData/>
  </xdr:twoCellAnchor>
  <xdr:twoCellAnchor>
    <xdr:from>
      <xdr:col>8</xdr:col>
      <xdr:colOff>585106</xdr:colOff>
      <xdr:row>9</xdr:row>
      <xdr:rowOff>176894</xdr:rowOff>
    </xdr:from>
    <xdr:to>
      <xdr:col>8</xdr:col>
      <xdr:colOff>1522096</xdr:colOff>
      <xdr:row>9</xdr:row>
      <xdr:rowOff>813303</xdr:rowOff>
    </xdr:to>
    <xdr:sp macro="" textlink="">
      <xdr:nvSpPr>
        <xdr:cNvPr id="91" name="Облако 90"/>
        <xdr:cNvSpPr/>
      </xdr:nvSpPr>
      <xdr:spPr>
        <a:xfrm>
          <a:off x="10001249" y="4299858"/>
          <a:ext cx="936990" cy="636409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3</a:t>
          </a:r>
        </a:p>
      </xdr:txBody>
    </xdr:sp>
    <xdr:clientData/>
  </xdr:twoCellAnchor>
  <xdr:twoCellAnchor>
    <xdr:from>
      <xdr:col>5</xdr:col>
      <xdr:colOff>1768929</xdr:colOff>
      <xdr:row>9</xdr:row>
      <xdr:rowOff>40822</xdr:rowOff>
    </xdr:from>
    <xdr:to>
      <xdr:col>6</xdr:col>
      <xdr:colOff>353786</xdr:colOff>
      <xdr:row>11</xdr:row>
      <xdr:rowOff>1469571</xdr:rowOff>
    </xdr:to>
    <xdr:cxnSp macro="">
      <xdr:nvCxnSpPr>
        <xdr:cNvPr id="93" name="Прямая со стрелкой 92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7701643" y="4163786"/>
          <a:ext cx="367393" cy="4041321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40821</xdr:colOff>
      <xdr:row>9</xdr:row>
      <xdr:rowOff>653143</xdr:rowOff>
    </xdr:from>
    <xdr:to>
      <xdr:col>10</xdr:col>
      <xdr:colOff>830035</xdr:colOff>
      <xdr:row>9</xdr:row>
      <xdr:rowOff>1115786</xdr:rowOff>
    </xdr:to>
    <xdr:cxnSp macro="">
      <xdr:nvCxnSpPr>
        <xdr:cNvPr id="94" name="Прямая со стрелкой 93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7756071" y="4776107"/>
          <a:ext cx="5320393" cy="462643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13607</xdr:colOff>
      <xdr:row>11</xdr:row>
      <xdr:rowOff>816428</xdr:rowOff>
    </xdr:from>
    <xdr:to>
      <xdr:col>9</xdr:col>
      <xdr:colOff>40821</xdr:colOff>
      <xdr:row>11</xdr:row>
      <xdr:rowOff>816428</xdr:rowOff>
    </xdr:to>
    <xdr:cxnSp macro="">
      <xdr:nvCxnSpPr>
        <xdr:cNvPr id="95" name="Прямая со стрелкой 94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9429750" y="7551964"/>
          <a:ext cx="1660071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</sheetPr>
  <dimension ref="A1:Z30"/>
  <sheetViews>
    <sheetView view="pageBreakPreview" zoomScaleNormal="100" zoomScaleSheetLayoutView="100" workbookViewId="0">
      <pane xSplit="4" ySplit="8" topLeftCell="G9" activePane="bottomRight" state="frozen"/>
      <selection activeCell="H13" sqref="H13"/>
      <selection pane="topRight"/>
      <selection pane="bottomLeft"/>
      <selection pane="bottomRight" activeCell="C22" sqref="C22:I22"/>
    </sheetView>
  </sheetViews>
  <sheetFormatPr defaultColWidth="9.109375" defaultRowHeight="14.4" x14ac:dyDescent="0.3"/>
  <cols>
    <col min="1" max="1" width="9.33203125" style="1" customWidth="1"/>
    <col min="2" max="2" width="9.109375" style="1" customWidth="1"/>
    <col min="3" max="3" width="8.88671875" style="1" customWidth="1"/>
    <col min="4" max="4" width="7.6640625" style="1" customWidth="1"/>
    <col min="5" max="5" width="23.88671875" style="1" customWidth="1"/>
    <col min="6" max="6" width="7.88671875" style="1" customWidth="1"/>
    <col min="7" max="7" width="22.109375" style="1" customWidth="1"/>
    <col min="8" max="8" width="8" style="1" customWidth="1"/>
    <col min="9" max="9" width="19.44140625" style="1" customWidth="1"/>
    <col min="10" max="10" width="7.88671875" style="1" customWidth="1"/>
    <col min="11" max="11" width="19.44140625" style="1" customWidth="1"/>
    <col min="12" max="12" width="8.88671875" style="1" customWidth="1"/>
    <col min="13" max="13" width="24" style="1" customWidth="1"/>
    <col min="14" max="14" width="19.44140625" style="1" customWidth="1"/>
    <col min="15" max="15" width="19.44140625" style="38" customWidth="1"/>
    <col min="16" max="16" width="19.44140625" style="1" customWidth="1"/>
    <col min="17" max="17" width="15.88671875" style="1" customWidth="1"/>
    <col min="18" max="20" width="19.44140625" style="1" customWidth="1"/>
    <col min="21" max="21" width="8.6640625" style="1" customWidth="1"/>
    <col min="22" max="23" width="5.33203125" style="1" customWidth="1"/>
    <col min="24" max="24" width="6.44140625" style="1" customWidth="1"/>
    <col min="25" max="25" width="5.33203125" style="1" customWidth="1"/>
    <col min="26" max="26" width="12.88671875" style="1" customWidth="1"/>
    <col min="27" max="27" width="9.109375" style="1"/>
    <col min="28" max="28" width="88.5546875" style="1" customWidth="1"/>
    <col min="29" max="16384" width="9.109375" style="1"/>
  </cols>
  <sheetData>
    <row r="1" spans="1:26" s="39" customFormat="1" ht="44.25" customHeight="1" x14ac:dyDescent="0.3">
      <c r="A1" s="81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6" s="47" customFormat="1" ht="18.75" customHeight="1" x14ac:dyDescent="0.3">
      <c r="A2" s="64"/>
      <c r="B2" s="65"/>
      <c r="C2" s="65"/>
      <c r="D2" s="66"/>
      <c r="E2" s="47">
        <v>1</v>
      </c>
      <c r="F2" s="47">
        <v>2</v>
      </c>
      <c r="G2" s="47">
        <v>3</v>
      </c>
      <c r="H2" s="47">
        <v>4</v>
      </c>
      <c r="I2" s="47">
        <v>5</v>
      </c>
      <c r="J2" s="47">
        <v>6</v>
      </c>
      <c r="K2" s="47">
        <v>7</v>
      </c>
      <c r="L2" s="47">
        <v>8</v>
      </c>
      <c r="M2" s="47">
        <v>9</v>
      </c>
      <c r="N2" s="47">
        <v>10</v>
      </c>
      <c r="O2" s="47">
        <v>11</v>
      </c>
      <c r="P2" s="47">
        <v>12</v>
      </c>
      <c r="Q2" s="47">
        <v>13</v>
      </c>
      <c r="R2" s="47">
        <v>14</v>
      </c>
      <c r="S2" s="47">
        <v>15</v>
      </c>
      <c r="T2" s="48"/>
    </row>
    <row r="3" spans="1:26" x14ac:dyDescent="0.3">
      <c r="A3" s="68" t="str">
        <f>"Время, " &amp;F2</f>
        <v>Время, 2</v>
      </c>
      <c r="B3" s="94" t="str">
        <f>"Операции, " &amp;F2</f>
        <v>Операции, 2</v>
      </c>
      <c r="C3" s="95"/>
      <c r="D3" s="42" t="s">
        <v>0</v>
      </c>
      <c r="E3" s="43">
        <v>1</v>
      </c>
      <c r="F3" s="43"/>
      <c r="G3" s="44">
        <v>0.5</v>
      </c>
      <c r="H3" s="43"/>
      <c r="I3" s="44">
        <v>0.5</v>
      </c>
      <c r="J3" s="43"/>
      <c r="K3" s="43">
        <v>1</v>
      </c>
      <c r="L3" s="43"/>
      <c r="M3" s="43"/>
      <c r="N3" s="43">
        <v>2</v>
      </c>
      <c r="O3" s="43">
        <v>7</v>
      </c>
      <c r="P3" s="45"/>
      <c r="Q3" s="43"/>
      <c r="R3" s="43">
        <v>5</v>
      </c>
      <c r="S3" s="43"/>
      <c r="T3" s="43"/>
      <c r="U3" s="46">
        <f>SUM(T3:T3)</f>
        <v>0</v>
      </c>
      <c r="V3" s="62">
        <f>U3+U5+U7</f>
        <v>0</v>
      </c>
      <c r="W3" s="63">
        <f>U4+U6+U8</f>
        <v>0</v>
      </c>
      <c r="X3" s="46">
        <f>SUM(E3:T3)</f>
        <v>17</v>
      </c>
      <c r="Y3" s="62">
        <f>X3+X5+X7</f>
        <v>33</v>
      </c>
      <c r="Z3" s="63">
        <f>X4+X6+X8</f>
        <v>21.5</v>
      </c>
    </row>
    <row r="4" spans="1:26" x14ac:dyDescent="0.3">
      <c r="A4" s="69"/>
      <c r="B4" s="96"/>
      <c r="C4" s="97"/>
      <c r="D4" s="2" t="s">
        <v>1</v>
      </c>
      <c r="E4" s="3">
        <v>0.5</v>
      </c>
      <c r="F4" s="3"/>
      <c r="G4" s="29">
        <v>0.25</v>
      </c>
      <c r="H4" s="3"/>
      <c r="I4" s="29">
        <v>0.25</v>
      </c>
      <c r="J4" s="3"/>
      <c r="K4" s="3">
        <v>0.5</v>
      </c>
      <c r="L4" s="3"/>
      <c r="M4" s="3"/>
      <c r="N4" s="3">
        <v>1.5</v>
      </c>
      <c r="O4" s="3">
        <v>5</v>
      </c>
      <c r="P4" s="6">
        <v>0.5</v>
      </c>
      <c r="Q4" s="3"/>
      <c r="R4" s="3">
        <v>3</v>
      </c>
      <c r="S4" s="3"/>
      <c r="T4" s="3"/>
      <c r="U4" s="4">
        <f>SUM(T4:T4)</f>
        <v>0</v>
      </c>
      <c r="V4" s="62"/>
      <c r="W4" s="63"/>
      <c r="X4" s="46">
        <f t="shared" ref="X4:X7" si="0">SUM(E4:T4)</f>
        <v>11.5</v>
      </c>
      <c r="Y4" s="62"/>
      <c r="Z4" s="63"/>
    </row>
    <row r="5" spans="1:26" x14ac:dyDescent="0.3">
      <c r="A5" s="69"/>
      <c r="B5" s="86" t="str">
        <f>"Ожидания, " &amp;F2</f>
        <v>Ожидания, 2</v>
      </c>
      <c r="C5" s="87"/>
      <c r="D5" s="5" t="s">
        <v>0</v>
      </c>
      <c r="E5" s="6"/>
      <c r="F5" s="6">
        <v>1</v>
      </c>
      <c r="G5" s="6"/>
      <c r="H5" s="6">
        <v>1</v>
      </c>
      <c r="I5" s="6"/>
      <c r="J5" s="6">
        <v>1</v>
      </c>
      <c r="K5" s="6"/>
      <c r="L5" s="6">
        <v>1</v>
      </c>
      <c r="M5" s="6">
        <v>2</v>
      </c>
      <c r="N5" s="6"/>
      <c r="O5" s="6"/>
      <c r="P5" s="6"/>
      <c r="Q5" s="6">
        <v>7</v>
      </c>
      <c r="R5" s="6"/>
      <c r="S5" s="6">
        <v>3</v>
      </c>
      <c r="T5" s="6"/>
      <c r="U5" s="4">
        <v>0</v>
      </c>
      <c r="V5" s="62"/>
      <c r="W5" s="63"/>
      <c r="X5" s="46">
        <f t="shared" si="0"/>
        <v>16</v>
      </c>
      <c r="Y5" s="62"/>
      <c r="Z5" s="63"/>
    </row>
    <row r="6" spans="1:26" x14ac:dyDescent="0.3">
      <c r="A6" s="69"/>
      <c r="B6" s="88"/>
      <c r="C6" s="89"/>
      <c r="D6" s="5" t="s">
        <v>1</v>
      </c>
      <c r="E6" s="6"/>
      <c r="F6" s="6">
        <v>0.5</v>
      </c>
      <c r="G6" s="6"/>
      <c r="H6" s="6">
        <v>0.5</v>
      </c>
      <c r="I6" s="6"/>
      <c r="J6" s="6">
        <v>0.5</v>
      </c>
      <c r="K6" s="6"/>
      <c r="L6" s="6">
        <v>0.5</v>
      </c>
      <c r="M6" s="6">
        <v>1</v>
      </c>
      <c r="N6" s="6"/>
      <c r="O6" s="6"/>
      <c r="P6" s="6"/>
      <c r="Q6" s="6">
        <v>5</v>
      </c>
      <c r="R6" s="6"/>
      <c r="S6" s="6">
        <v>2</v>
      </c>
      <c r="T6" s="6"/>
      <c r="U6" s="4">
        <v>0</v>
      </c>
      <c r="V6" s="62"/>
      <c r="W6" s="63"/>
      <c r="X6" s="46">
        <f t="shared" si="0"/>
        <v>10</v>
      </c>
      <c r="Y6" s="62"/>
      <c r="Z6" s="63"/>
    </row>
    <row r="7" spans="1:26" x14ac:dyDescent="0.3">
      <c r="A7" s="69"/>
      <c r="B7" s="90" t="str">
        <f>"Перемещения, " &amp;F2</f>
        <v>Перемещения, 2</v>
      </c>
      <c r="C7" s="91"/>
      <c r="D7" s="7" t="s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4">
        <v>0</v>
      </c>
      <c r="V7" s="62"/>
      <c r="W7" s="63"/>
      <c r="X7" s="46">
        <f t="shared" si="0"/>
        <v>0</v>
      </c>
      <c r="Y7" s="62"/>
      <c r="Z7" s="63"/>
    </row>
    <row r="8" spans="1:26" x14ac:dyDescent="0.3">
      <c r="A8" s="70"/>
      <c r="B8" s="92"/>
      <c r="C8" s="93"/>
      <c r="D8" s="7" t="s">
        <v>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>
        <v>0</v>
      </c>
      <c r="V8" s="62"/>
      <c r="W8" s="63"/>
      <c r="X8" s="46">
        <f>SUM(E8:T8)</f>
        <v>0</v>
      </c>
      <c r="Y8" s="62"/>
      <c r="Z8" s="63"/>
    </row>
    <row r="9" spans="1:26" ht="86.4" customHeight="1" x14ac:dyDescent="0.3">
      <c r="A9" s="71" t="s">
        <v>2</v>
      </c>
      <c r="B9" s="10">
        <v>1</v>
      </c>
      <c r="C9" s="75" t="s">
        <v>3</v>
      </c>
      <c r="D9" s="76"/>
      <c r="E9" s="37" t="s">
        <v>41</v>
      </c>
      <c r="F9" s="35"/>
      <c r="G9" s="11"/>
      <c r="H9" s="11"/>
      <c r="I9" s="11"/>
      <c r="J9" s="11"/>
      <c r="K9" s="11"/>
      <c r="L9" s="11"/>
      <c r="M9" s="11"/>
      <c r="N9" s="12"/>
      <c r="O9" s="12"/>
      <c r="P9" s="11"/>
      <c r="Q9" s="11"/>
      <c r="R9" s="26"/>
      <c r="S9" s="26"/>
      <c r="T9" s="26"/>
      <c r="U9" s="28"/>
      <c r="V9" s="28"/>
      <c r="W9" s="28"/>
      <c r="X9" s="28"/>
      <c r="Y9" s="28"/>
      <c r="Z9" s="28"/>
    </row>
    <row r="10" spans="1:26" ht="84" customHeight="1" x14ac:dyDescent="0.3">
      <c r="A10" s="71"/>
      <c r="B10" s="10">
        <v>2</v>
      </c>
      <c r="C10" s="77" t="s">
        <v>10</v>
      </c>
      <c r="D10" s="76"/>
      <c r="E10" s="36"/>
      <c r="F10" s="12"/>
      <c r="G10" s="11" t="s">
        <v>4</v>
      </c>
      <c r="H10" s="12"/>
      <c r="I10" s="11"/>
      <c r="J10" s="11"/>
      <c r="K10" s="12"/>
      <c r="L10" s="11"/>
      <c r="M10" s="12"/>
      <c r="N10" s="11"/>
      <c r="O10" s="11"/>
      <c r="P10" s="12"/>
      <c r="Q10" s="12"/>
      <c r="R10" s="11"/>
      <c r="S10" s="11"/>
      <c r="T10" s="12"/>
      <c r="U10" s="28"/>
      <c r="V10" s="28"/>
      <c r="W10" s="28"/>
      <c r="X10" s="28"/>
      <c r="Y10" s="28"/>
      <c r="Z10" s="28"/>
    </row>
    <row r="11" spans="1:26" ht="71.25" customHeight="1" x14ac:dyDescent="0.3">
      <c r="A11" s="71"/>
      <c r="B11" s="10">
        <v>3</v>
      </c>
      <c r="C11" s="75" t="s">
        <v>7</v>
      </c>
      <c r="D11" s="76"/>
      <c r="E11" s="12"/>
      <c r="F11" s="12"/>
      <c r="G11" s="11"/>
      <c r="H11" s="12"/>
      <c r="I11" s="13" t="s">
        <v>23</v>
      </c>
      <c r="J11" s="11"/>
      <c r="K11" s="12"/>
      <c r="L11" s="11"/>
      <c r="M11" s="11"/>
      <c r="N11" s="11"/>
      <c r="O11" s="11"/>
      <c r="P11" s="13"/>
      <c r="Q11" s="11"/>
      <c r="R11" s="11"/>
      <c r="S11" s="11"/>
      <c r="T11" s="12"/>
      <c r="U11" s="28"/>
      <c r="V11" s="28"/>
      <c r="W11" s="28"/>
      <c r="X11" s="28"/>
      <c r="Y11" s="28"/>
      <c r="Z11" s="28"/>
    </row>
    <row r="12" spans="1:26" ht="82.5" customHeight="1" x14ac:dyDescent="0.3">
      <c r="A12" s="71"/>
      <c r="B12" s="10">
        <v>4</v>
      </c>
      <c r="C12" s="75" t="s">
        <v>21</v>
      </c>
      <c r="D12" s="76"/>
      <c r="E12" s="11"/>
      <c r="F12" s="11"/>
      <c r="G12" s="12"/>
      <c r="H12" s="11"/>
      <c r="I12" s="12"/>
      <c r="J12" s="12"/>
      <c r="K12" s="13" t="s">
        <v>24</v>
      </c>
      <c r="L12" s="11"/>
      <c r="M12" s="11" t="s">
        <v>42</v>
      </c>
      <c r="N12" s="13"/>
      <c r="O12" s="13"/>
      <c r="P12" s="11"/>
      <c r="Q12" s="12"/>
      <c r="R12" s="11"/>
      <c r="S12" s="11" t="s">
        <v>34</v>
      </c>
      <c r="T12" s="13"/>
      <c r="U12" s="28"/>
      <c r="V12" s="28"/>
      <c r="W12" s="28"/>
      <c r="X12" s="28"/>
      <c r="Y12" s="28"/>
      <c r="Z12" s="28"/>
    </row>
    <row r="13" spans="1:26" ht="92.25" customHeight="1" x14ac:dyDescent="0.3">
      <c r="A13" s="72"/>
      <c r="B13" s="51">
        <v>5</v>
      </c>
      <c r="C13" s="78" t="s">
        <v>20</v>
      </c>
      <c r="D13" s="79"/>
      <c r="E13" s="52"/>
      <c r="F13" s="53"/>
      <c r="G13" s="52"/>
      <c r="H13" s="52"/>
      <c r="I13" s="52"/>
      <c r="J13" s="52"/>
      <c r="K13" s="52"/>
      <c r="L13" s="52"/>
      <c r="M13" s="52"/>
      <c r="N13" s="52"/>
      <c r="O13" s="52" t="s">
        <v>27</v>
      </c>
      <c r="P13" s="54"/>
      <c r="Q13" s="52" t="s">
        <v>43</v>
      </c>
      <c r="R13" s="53"/>
      <c r="S13" s="52"/>
      <c r="T13" s="52"/>
      <c r="U13" s="55"/>
      <c r="V13" s="55"/>
      <c r="W13" s="55"/>
      <c r="X13" s="55"/>
      <c r="Y13" s="55"/>
      <c r="Z13" s="55"/>
    </row>
    <row r="14" spans="1:26" s="39" customFormat="1" ht="75.75" customHeight="1" x14ac:dyDescent="0.3">
      <c r="A14" s="50"/>
      <c r="B14" s="10">
        <v>6</v>
      </c>
      <c r="C14" s="80" t="s">
        <v>25</v>
      </c>
      <c r="D14" s="80"/>
      <c r="E14" s="28"/>
      <c r="F14" s="56"/>
      <c r="G14" s="28"/>
      <c r="H14" s="28"/>
      <c r="I14" s="28" t="s">
        <v>37</v>
      </c>
      <c r="J14" s="28"/>
      <c r="K14" s="28"/>
      <c r="L14" s="28"/>
      <c r="M14" s="28"/>
      <c r="N14" s="28"/>
      <c r="O14" s="28" t="s">
        <v>9</v>
      </c>
      <c r="P14" s="37"/>
      <c r="Q14" s="28"/>
      <c r="R14" s="56"/>
      <c r="S14" s="28"/>
      <c r="T14" s="28"/>
      <c r="U14" s="28"/>
      <c r="V14" s="28"/>
      <c r="W14" s="28"/>
      <c r="X14" s="28"/>
      <c r="Y14" s="28"/>
      <c r="Z14" s="28"/>
    </row>
    <row r="16" spans="1:26" ht="15" customHeight="1" x14ac:dyDescent="0.3">
      <c r="B16" s="31" t="s">
        <v>5</v>
      </c>
      <c r="C16" s="74" t="s">
        <v>6</v>
      </c>
      <c r="D16" s="74"/>
      <c r="E16" s="74"/>
      <c r="F16" s="74"/>
      <c r="G16" s="74"/>
      <c r="H16" s="74"/>
      <c r="I16" s="74"/>
    </row>
    <row r="17" spans="2:14" ht="40.049999999999997" customHeight="1" x14ac:dyDescent="0.3">
      <c r="B17" s="40">
        <v>1</v>
      </c>
      <c r="C17" s="73" t="s">
        <v>32</v>
      </c>
      <c r="D17" s="67"/>
      <c r="E17" s="67"/>
      <c r="F17" s="67"/>
      <c r="G17" s="67"/>
      <c r="H17" s="67"/>
      <c r="I17" s="67"/>
    </row>
    <row r="18" spans="2:14" ht="40.049999999999997" customHeight="1" x14ac:dyDescent="0.3">
      <c r="B18" s="40">
        <v>2</v>
      </c>
      <c r="C18" s="67" t="s">
        <v>28</v>
      </c>
      <c r="D18" s="67"/>
      <c r="E18" s="67"/>
      <c r="F18" s="67"/>
      <c r="G18" s="67"/>
      <c r="H18" s="67"/>
      <c r="I18" s="67"/>
    </row>
    <row r="19" spans="2:14" ht="40.049999999999997" customHeight="1" x14ac:dyDescent="0.3">
      <c r="B19" s="40">
        <v>3</v>
      </c>
      <c r="C19" s="67" t="s">
        <v>44</v>
      </c>
      <c r="D19" s="67"/>
      <c r="E19" s="67"/>
      <c r="F19" s="67"/>
      <c r="G19" s="67"/>
      <c r="H19" s="67"/>
      <c r="I19" s="67"/>
      <c r="K19" s="39"/>
    </row>
    <row r="20" spans="2:14" ht="40.049999999999997" customHeight="1" x14ac:dyDescent="0.3">
      <c r="B20" s="40">
        <v>4</v>
      </c>
      <c r="C20" s="67" t="s">
        <v>45</v>
      </c>
      <c r="D20" s="67"/>
      <c r="E20" s="67"/>
      <c r="F20" s="67"/>
      <c r="G20" s="67"/>
      <c r="H20" s="67"/>
      <c r="I20" s="67"/>
    </row>
    <row r="21" spans="2:14" ht="40.049999999999997" customHeight="1" x14ac:dyDescent="0.3">
      <c r="B21" s="40">
        <v>5</v>
      </c>
      <c r="C21" s="67" t="s">
        <v>46</v>
      </c>
      <c r="D21" s="67"/>
      <c r="E21" s="67"/>
      <c r="F21" s="67"/>
      <c r="G21" s="67"/>
      <c r="H21" s="67"/>
      <c r="I21" s="67"/>
    </row>
    <row r="22" spans="2:14" ht="40.049999999999997" customHeight="1" x14ac:dyDescent="0.3">
      <c r="B22" s="40">
        <v>6</v>
      </c>
      <c r="C22" s="83" t="s">
        <v>33</v>
      </c>
      <c r="D22" s="84"/>
      <c r="E22" s="84"/>
      <c r="F22" s="84"/>
      <c r="G22" s="84"/>
      <c r="H22" s="84"/>
      <c r="I22" s="85"/>
    </row>
    <row r="28" spans="2:14" x14ac:dyDescent="0.3">
      <c r="E28" s="41"/>
    </row>
    <row r="30" spans="2:14" x14ac:dyDescent="0.3">
      <c r="N30" s="1">
        <f ca="1">N30</f>
        <v>0</v>
      </c>
    </row>
  </sheetData>
  <sheetProtection formatCells="0" formatColumns="0" formatRows="0"/>
  <mergeCells count="24">
    <mergeCell ref="A1:M1"/>
    <mergeCell ref="C22:I22"/>
    <mergeCell ref="V3:V8"/>
    <mergeCell ref="W3:W8"/>
    <mergeCell ref="B5:C6"/>
    <mergeCell ref="B7:C8"/>
    <mergeCell ref="C19:I19"/>
    <mergeCell ref="B3:C4"/>
    <mergeCell ref="Y3:Y8"/>
    <mergeCell ref="Z3:Z8"/>
    <mergeCell ref="A2:D2"/>
    <mergeCell ref="C20:I20"/>
    <mergeCell ref="C21:I21"/>
    <mergeCell ref="A3:A8"/>
    <mergeCell ref="A9:A13"/>
    <mergeCell ref="C17:I17"/>
    <mergeCell ref="C18:I18"/>
    <mergeCell ref="C16:I16"/>
    <mergeCell ref="C9:D9"/>
    <mergeCell ref="C10:D10"/>
    <mergeCell ref="C11:D11"/>
    <mergeCell ref="C12:D12"/>
    <mergeCell ref="C13:D13"/>
    <mergeCell ref="C14:D14"/>
  </mergeCells>
  <conditionalFormatting sqref="E9:W14">
    <cfRule type="notContainsBlanks" dxfId="7" priority="4">
      <formula>LEN(TRIM(E9))&gt;0</formula>
    </cfRule>
  </conditionalFormatting>
  <conditionalFormatting sqref="F9">
    <cfRule type="notContainsBlanks" dxfId="6" priority="5">
      <formula>LEN(TRIM(E9))&gt;0</formula>
    </cfRule>
  </conditionalFormatting>
  <conditionalFormatting sqref="B14:C14 B9:W13 E14:W14">
    <cfRule type="expression" dxfId="5" priority="7">
      <formula>MOD(ROW($B9),2)=0</formula>
    </cfRule>
  </conditionalFormatting>
  <conditionalFormatting sqref="F9">
    <cfRule type="expression" dxfId="4" priority="6">
      <formula>MOD(ROW($B9),2)=0</formula>
    </cfRule>
  </conditionalFormatting>
  <conditionalFormatting sqref="X9:Z14">
    <cfRule type="notContainsBlanks" dxfId="3" priority="1">
      <formula>LEN(TRIM(X9))&gt;0</formula>
    </cfRule>
  </conditionalFormatting>
  <conditionalFormatting sqref="X9:Z14">
    <cfRule type="expression" dxfId="2" priority="2">
      <formula>MOD(ROW($B9),2)=0</formula>
    </cfRule>
  </conditionalFormatting>
  <pageMargins left="0.7" right="0.7" top="0.75" bottom="0.75" header="0.3" footer="0.3"/>
  <pageSetup paperSize="9" firstPageNumber="21474836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70" zoomScaleNormal="70" workbookViewId="0">
      <selection activeCell="D17" sqref="D17:I17"/>
    </sheetView>
  </sheetViews>
  <sheetFormatPr defaultRowHeight="14.4" x14ac:dyDescent="0.3"/>
  <cols>
    <col min="1" max="1" width="8" customWidth="1"/>
    <col min="2" max="2" width="26.6640625" customWidth="1"/>
    <col min="3" max="3" width="20" customWidth="1"/>
    <col min="4" max="4" width="23.33203125" customWidth="1"/>
    <col min="5" max="5" width="11" customWidth="1"/>
    <col min="6" max="6" width="26.6640625" customWidth="1"/>
    <col min="7" max="7" width="20.44140625" customWidth="1"/>
    <col min="8" max="8" width="25.5546875" customWidth="1"/>
    <col min="9" max="9" width="24.44140625" customWidth="1"/>
    <col min="10" max="10" width="17.88671875" customWidth="1"/>
    <col min="11" max="11" width="25.109375" customWidth="1"/>
  </cols>
  <sheetData>
    <row r="1" spans="1:14" ht="44.4" customHeight="1" x14ac:dyDescent="0.3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4"/>
      <c r="K1" s="14"/>
      <c r="L1" s="15" t="s">
        <v>11</v>
      </c>
      <c r="M1" s="34" t="s">
        <v>13</v>
      </c>
      <c r="N1" s="34" t="s">
        <v>12</v>
      </c>
    </row>
    <row r="2" spans="1:14" x14ac:dyDescent="0.3">
      <c r="A2" s="109" t="s">
        <v>14</v>
      </c>
      <c r="B2" s="100" t="s">
        <v>15</v>
      </c>
      <c r="C2" s="16" t="s">
        <v>0</v>
      </c>
      <c r="D2" s="17">
        <v>0.5</v>
      </c>
      <c r="E2" s="17"/>
      <c r="F2" s="17"/>
      <c r="G2" s="17"/>
      <c r="H2" s="19">
        <v>0.5</v>
      </c>
      <c r="I2" s="19">
        <v>3</v>
      </c>
      <c r="J2" s="31">
        <v>2</v>
      </c>
      <c r="K2" s="25">
        <v>1</v>
      </c>
      <c r="L2" s="32">
        <f>SUM(D2:K2)</f>
        <v>7</v>
      </c>
      <c r="M2" s="98">
        <f>L2+L4+L6</f>
        <v>8.25</v>
      </c>
      <c r="N2" s="98">
        <f>L3+L5+L7</f>
        <v>5</v>
      </c>
    </row>
    <row r="3" spans="1:14" x14ac:dyDescent="0.3">
      <c r="A3" s="110"/>
      <c r="B3" s="101"/>
      <c r="C3" s="16" t="s">
        <v>1</v>
      </c>
      <c r="D3" s="19">
        <v>0.5</v>
      </c>
      <c r="E3" s="19"/>
      <c r="F3" s="17"/>
      <c r="G3" s="17"/>
      <c r="H3" s="18">
        <v>0.25</v>
      </c>
      <c r="I3" s="30">
        <v>2</v>
      </c>
      <c r="J3" s="31">
        <v>1</v>
      </c>
      <c r="K3" s="25">
        <v>0.5</v>
      </c>
      <c r="L3" s="33">
        <f>SUM(D3:K3)</f>
        <v>4.25</v>
      </c>
      <c r="M3" s="98"/>
      <c r="N3" s="99"/>
    </row>
    <row r="4" spans="1:14" x14ac:dyDescent="0.3">
      <c r="A4" s="110"/>
      <c r="B4" s="100" t="s">
        <v>16</v>
      </c>
      <c r="C4" s="16" t="s">
        <v>0</v>
      </c>
      <c r="D4" s="17"/>
      <c r="E4" s="17"/>
      <c r="F4" s="19">
        <v>0.5</v>
      </c>
      <c r="G4" s="19">
        <v>0.5</v>
      </c>
      <c r="H4" s="17"/>
      <c r="I4" s="17"/>
      <c r="J4" s="14"/>
      <c r="K4" s="14"/>
      <c r="L4" s="27">
        <f>SUM(D4:I4)</f>
        <v>1</v>
      </c>
      <c r="M4" s="98"/>
      <c r="N4" s="99"/>
    </row>
    <row r="5" spans="1:14" x14ac:dyDescent="0.3">
      <c r="A5" s="110"/>
      <c r="B5" s="101"/>
      <c r="C5" s="16" t="s">
        <v>1</v>
      </c>
      <c r="D5" s="17"/>
      <c r="E5" s="17"/>
      <c r="F5" s="18">
        <v>0.25</v>
      </c>
      <c r="G5" s="18">
        <v>0.25</v>
      </c>
      <c r="H5" s="17"/>
      <c r="I5" s="17"/>
      <c r="J5" s="14"/>
      <c r="K5" s="14"/>
      <c r="L5" s="27">
        <f>SUM(D5:I5)</f>
        <v>0.5</v>
      </c>
      <c r="M5" s="98"/>
      <c r="N5" s="99"/>
    </row>
    <row r="6" spans="1:14" x14ac:dyDescent="0.3">
      <c r="A6" s="110"/>
      <c r="B6" s="100" t="s">
        <v>17</v>
      </c>
      <c r="C6" s="16" t="s">
        <v>0</v>
      </c>
      <c r="D6" s="17"/>
      <c r="E6" s="18">
        <v>0.25</v>
      </c>
      <c r="F6" s="14"/>
      <c r="G6" s="14"/>
      <c r="H6" s="17"/>
      <c r="I6" s="17"/>
      <c r="J6" s="14"/>
      <c r="K6" s="14"/>
      <c r="L6" s="27">
        <f>SUM(D6:I6)</f>
        <v>0.25</v>
      </c>
      <c r="M6" s="98"/>
      <c r="N6" s="99"/>
    </row>
    <row r="7" spans="1:14" x14ac:dyDescent="0.3">
      <c r="A7" s="111"/>
      <c r="B7" s="101"/>
      <c r="C7" s="16" t="s">
        <v>1</v>
      </c>
      <c r="D7" s="17"/>
      <c r="E7" s="18">
        <v>0.25</v>
      </c>
      <c r="F7" s="14"/>
      <c r="G7" s="14"/>
      <c r="H7" s="17"/>
      <c r="I7" s="17"/>
      <c r="J7" s="14"/>
      <c r="K7" s="14"/>
      <c r="L7" s="27">
        <f>SUM(D7:I7)</f>
        <v>0.25</v>
      </c>
      <c r="M7" s="98"/>
      <c r="N7" s="99"/>
    </row>
    <row r="8" spans="1:14" ht="111.6" customHeight="1" x14ac:dyDescent="0.3">
      <c r="A8" s="102" t="s">
        <v>2</v>
      </c>
      <c r="B8" s="75" t="s">
        <v>3</v>
      </c>
      <c r="C8" s="76"/>
      <c r="D8" s="13" t="s">
        <v>22</v>
      </c>
      <c r="E8" s="13"/>
      <c r="F8" s="11"/>
      <c r="G8" s="11"/>
      <c r="H8" s="11"/>
      <c r="I8" s="12"/>
      <c r="J8" s="26"/>
      <c r="K8" s="26"/>
      <c r="L8" s="28"/>
      <c r="M8" s="28"/>
      <c r="N8" s="28"/>
    </row>
    <row r="9" spans="1:14" ht="79.95" customHeight="1" x14ac:dyDescent="0.3">
      <c r="A9" s="103"/>
      <c r="B9" s="77" t="s">
        <v>10</v>
      </c>
      <c r="C9" s="76"/>
      <c r="D9" s="12"/>
      <c r="E9" s="12"/>
      <c r="F9" s="11" t="s">
        <v>4</v>
      </c>
      <c r="G9" s="11"/>
      <c r="H9" s="12"/>
      <c r="I9" s="11"/>
      <c r="J9" s="11"/>
      <c r="K9" s="11"/>
      <c r="L9" s="28"/>
      <c r="M9" s="28"/>
      <c r="N9" s="28"/>
    </row>
    <row r="10" spans="1:14" ht="89.4" customHeight="1" x14ac:dyDescent="0.3">
      <c r="A10" s="103"/>
      <c r="B10" s="75" t="s">
        <v>7</v>
      </c>
      <c r="C10" s="76"/>
      <c r="D10" s="12"/>
      <c r="E10" s="12"/>
      <c r="F10" s="11" t="s">
        <v>35</v>
      </c>
      <c r="G10" s="11"/>
      <c r="H10" s="12"/>
      <c r="I10" s="11"/>
      <c r="J10" s="11"/>
      <c r="K10" s="11"/>
      <c r="L10" s="28"/>
      <c r="M10" s="28"/>
      <c r="N10" s="28"/>
    </row>
    <row r="11" spans="1:14" ht="116.4" customHeight="1" x14ac:dyDescent="0.3">
      <c r="A11" s="103"/>
      <c r="B11" s="75" t="s">
        <v>21</v>
      </c>
      <c r="C11" s="76"/>
      <c r="D11" s="11"/>
      <c r="E11" s="11"/>
      <c r="F11" s="12"/>
      <c r="G11" s="12"/>
      <c r="H11" s="13" t="s">
        <v>38</v>
      </c>
      <c r="I11" s="13" t="s">
        <v>26</v>
      </c>
      <c r="J11" s="13"/>
      <c r="K11" s="13" t="s">
        <v>40</v>
      </c>
      <c r="L11" s="28"/>
      <c r="M11" s="28"/>
      <c r="N11" s="28"/>
    </row>
    <row r="12" spans="1:14" ht="116.4" customHeight="1" x14ac:dyDescent="0.3">
      <c r="A12" s="103"/>
      <c r="B12" s="75" t="s">
        <v>20</v>
      </c>
      <c r="C12" s="105"/>
      <c r="D12" s="11"/>
      <c r="E12" s="11"/>
      <c r="F12" s="12"/>
      <c r="G12" s="53"/>
      <c r="H12" s="52" t="s">
        <v>27</v>
      </c>
      <c r="I12" s="59"/>
      <c r="J12" s="54" t="s">
        <v>39</v>
      </c>
      <c r="K12" s="52"/>
      <c r="L12" s="28"/>
      <c r="M12" s="28"/>
      <c r="N12" s="28"/>
    </row>
    <row r="13" spans="1:14" ht="53.4" customHeight="1" x14ac:dyDescent="0.3">
      <c r="A13" s="103"/>
      <c r="B13" s="75" t="s">
        <v>8</v>
      </c>
      <c r="C13" s="76"/>
      <c r="D13" s="11"/>
      <c r="E13" s="11"/>
      <c r="F13" s="11"/>
      <c r="G13" s="11" t="s">
        <v>36</v>
      </c>
      <c r="H13" s="11"/>
      <c r="I13" s="13" t="s">
        <v>19</v>
      </c>
      <c r="J13" s="12"/>
      <c r="K13" s="11"/>
      <c r="L13" s="28"/>
      <c r="M13" s="28"/>
      <c r="N13" s="28"/>
    </row>
    <row r="14" spans="1:14" x14ac:dyDescent="0.3">
      <c r="A14" s="103"/>
      <c r="B14" s="24"/>
      <c r="C14" s="21"/>
      <c r="D14" s="21"/>
      <c r="E14" s="21"/>
      <c r="F14" s="21"/>
      <c r="G14" s="21"/>
      <c r="H14" s="20"/>
      <c r="I14" s="20"/>
      <c r="J14" s="21"/>
    </row>
    <row r="15" spans="1:14" x14ac:dyDescent="0.3">
      <c r="A15" s="103"/>
      <c r="B15" s="21"/>
      <c r="C15" s="104" t="s">
        <v>18</v>
      </c>
      <c r="D15" s="104"/>
      <c r="E15" s="104"/>
      <c r="F15" s="104"/>
      <c r="G15" s="104"/>
      <c r="H15" s="104"/>
      <c r="I15" s="104"/>
      <c r="J15" s="21"/>
    </row>
    <row r="16" spans="1:14" x14ac:dyDescent="0.3">
      <c r="A16" s="22"/>
      <c r="B16" s="22"/>
      <c r="C16" s="23">
        <v>1</v>
      </c>
      <c r="D16" s="106" t="s">
        <v>30</v>
      </c>
      <c r="E16" s="106"/>
      <c r="F16" s="106"/>
      <c r="G16" s="106"/>
      <c r="H16" s="106"/>
      <c r="I16" s="106"/>
      <c r="J16" s="22"/>
    </row>
    <row r="17" spans="1:9" x14ac:dyDescent="0.3">
      <c r="A17" s="22"/>
      <c r="B17" s="22"/>
      <c r="C17" s="23">
        <v>2</v>
      </c>
      <c r="D17" s="107" t="s">
        <v>29</v>
      </c>
      <c r="E17" s="106"/>
      <c r="F17" s="106"/>
      <c r="G17" s="106"/>
      <c r="H17" s="106"/>
      <c r="I17" s="106"/>
    </row>
    <row r="18" spans="1:9" x14ac:dyDescent="0.3">
      <c r="A18" s="22"/>
      <c r="B18" s="22"/>
      <c r="C18" s="23">
        <v>3</v>
      </c>
      <c r="D18" s="57" t="s">
        <v>31</v>
      </c>
      <c r="E18" s="58"/>
      <c r="F18" s="23"/>
      <c r="G18" s="23"/>
      <c r="H18" s="60"/>
      <c r="I18" s="61"/>
    </row>
  </sheetData>
  <mergeCells count="17">
    <mergeCell ref="D16:I16"/>
    <mergeCell ref="D17:I17"/>
    <mergeCell ref="A1:I1"/>
    <mergeCell ref="A2:A7"/>
    <mergeCell ref="B2:B3"/>
    <mergeCell ref="B13:C13"/>
    <mergeCell ref="N2:N7"/>
    <mergeCell ref="B4:B5"/>
    <mergeCell ref="B6:B7"/>
    <mergeCell ref="A8:A15"/>
    <mergeCell ref="C15:I15"/>
    <mergeCell ref="B12:C12"/>
    <mergeCell ref="M2:M7"/>
    <mergeCell ref="B8:C8"/>
    <mergeCell ref="B9:C9"/>
    <mergeCell ref="B10:C10"/>
    <mergeCell ref="B11:C11"/>
  </mergeCells>
  <conditionalFormatting sqref="D12:H12 D8:N11 D13:N13 J12:N12">
    <cfRule type="notContainsBlanks" dxfId="1" priority="16">
      <formula>LEN(TRIM(D8))&gt;0</formula>
    </cfRule>
  </conditionalFormatting>
  <conditionalFormatting sqref="B12 D12:H12 B8:N11 B13:N13 J12:N12">
    <cfRule type="expression" dxfId="0" priority="15">
      <formula>MOD(ROW($B8),2)=0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Текущее состояние</vt:lpstr>
      <vt:lpstr>Целевое состояние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6</cp:revision>
  <dcterms:created xsi:type="dcterms:W3CDTF">2020-03-13T09:33:55Z</dcterms:created>
  <dcterms:modified xsi:type="dcterms:W3CDTF">2023-05-09T18:50:59Z</dcterms:modified>
</cp:coreProperties>
</file>