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ИП\Защита карточки проекта\Промежуточная защита проекта\"/>
    </mc:Choice>
  </mc:AlternateContent>
  <bookViews>
    <workbookView xWindow="0" yWindow="0" windowWidth="23040" windowHeight="9192"/>
  </bookViews>
  <sheets>
    <sheet name="Текущее состояние" sheetId="1" r:id="rId1"/>
    <sheet name="Целевое состояние" sheetId="2" r:id="rId2"/>
  </sheets>
  <calcPr calcId="162913"/>
</workbook>
</file>

<file path=xl/calcChain.xml><?xml version="1.0" encoding="utf-8"?>
<calcChain xmlns="http://schemas.openxmlformats.org/spreadsheetml/2006/main">
  <c r="AH3" i="1" l="1"/>
  <c r="AG3" i="1"/>
  <c r="AF4" i="1"/>
  <c r="AF3" i="1"/>
  <c r="AC3" i="1"/>
  <c r="AF5" i="1"/>
  <c r="AF6" i="1"/>
  <c r="AF7" i="1"/>
  <c r="AF8" i="1"/>
  <c r="AC4" i="1"/>
  <c r="L3" i="2" l="1"/>
  <c r="L2" i="2"/>
  <c r="L7" i="2"/>
  <c r="L6" i="2"/>
  <c r="L5" i="2"/>
  <c r="L4" i="2"/>
  <c r="M2" i="2" l="1"/>
  <c r="N2" i="2"/>
  <c r="B7" i="1" l="1"/>
  <c r="B5" i="1"/>
  <c r="B3" i="1"/>
  <c r="A3" i="1"/>
  <c r="AD3" i="1" l="1"/>
  <c r="AE3" i="1"/>
  <c r="N31" i="1"/>
</calcChain>
</file>

<file path=xl/sharedStrings.xml><?xml version="1.0" encoding="utf-8"?>
<sst xmlns="http://schemas.openxmlformats.org/spreadsheetml/2006/main" count="76" uniqueCount="54">
  <si>
    <t>max</t>
  </si>
  <si>
    <t>min</t>
  </si>
  <si>
    <t>Участники процесса</t>
  </si>
  <si>
    <t>Директор</t>
  </si>
  <si>
    <t>Ознакомление  с приказом и его адресация ответственным лицам в структурные подразделения</t>
  </si>
  <si>
    <t>№</t>
  </si>
  <si>
    <t>Наименование проблемы</t>
  </si>
  <si>
    <t xml:space="preserve">«Оптимизация процесса подготовки площадок для проведения чемпионата «Молодые профессионалы (Ворлдскиллс Россия)» в Челябинской области на базе Магнитогорского педагогического колледжа»
</t>
  </si>
  <si>
    <t>Заведующие отделениями</t>
  </si>
  <si>
    <t>Главные и технические эксперты</t>
  </si>
  <si>
    <t>Методист</t>
  </si>
  <si>
    <t>Подписание приказа о подготовке площадок для проведения чемпионата "Молодые профессионалы"</t>
  </si>
  <si>
    <t>Ознакомление с приказом, организация работы главных и технических экспертов</t>
  </si>
  <si>
    <t>Связь с менеджером компетенции, изучение Регламента Чемпионата, актуальной документации</t>
  </si>
  <si>
    <t>Консультации методиста по оформлению документации</t>
  </si>
  <si>
    <t>Согласование кандидатур экспертов</t>
  </si>
  <si>
    <t>Заместитель директора</t>
  </si>
  <si>
    <t>Утверждение документации менеджером</t>
  </si>
  <si>
    <t>Подбор участников чемпионата</t>
  </si>
  <si>
    <t>Составление итогового списка участников чемпионата (участники, эксперты)</t>
  </si>
  <si>
    <t>Выполнение другой работы и ожидание ответа менеджера</t>
  </si>
  <si>
    <t>Выполнение другой работы и ожидание регистрации участников</t>
  </si>
  <si>
    <t>Подбор независимых экспертов их обучение</t>
  </si>
  <si>
    <t>Комуникация с участниками чемпионата</t>
  </si>
  <si>
    <t>Ожидание ответа менеджера</t>
  </si>
  <si>
    <t>Ожидание ответов участников</t>
  </si>
  <si>
    <t>Сумма, дни</t>
  </si>
  <si>
    <t>ВПП min, дни</t>
  </si>
  <si>
    <t>ВПП max, дни</t>
  </si>
  <si>
    <t>Время, дни</t>
  </si>
  <si>
    <t>Обработки</t>
  </si>
  <si>
    <t>Ожидания</t>
  </si>
  <si>
    <t>Транспортировки</t>
  </si>
  <si>
    <t>Решения</t>
  </si>
  <si>
    <t>Карта целевого состояния процесса подготовки к чемпионату "Молодые профессионалы" (Ворлдскиллс Россия)  в Челябинской области на базе "Магнитогорского педагогического колледжа"</t>
  </si>
  <si>
    <t>Подбор и согласование независимых экспертов их обучение</t>
  </si>
  <si>
    <t>Административное сопровождение по организации чемпионата</t>
  </si>
  <si>
    <t>Консультации методиста по оформлению документации (по необходимости)</t>
  </si>
  <si>
    <t>1. Составление итогового списка участников чемпионата (участники, эксперты) 2.Комуникация с участниками чемпионата</t>
  </si>
  <si>
    <t>Подготовка документации площадки Чемпионата: инфраструктурный лист, конкурсное задание, смп-план. Утверждение документации менеджером. Размещение документов в едином облачном хранилище</t>
  </si>
  <si>
    <t>Организационная работа на площадке (застройка)</t>
  </si>
  <si>
    <t xml:space="preserve">организация взаимодействия по подготовке участников и экспертной группы </t>
  </si>
  <si>
    <t>Разработка и оформление пакета документов для проведения чемпионата</t>
  </si>
  <si>
    <t>Позднее формирование заявки на приобретение оборудования, расходных материалов для организации чемпионатных площадок (отсутствие единой формы заявки)</t>
  </si>
  <si>
    <t>Длительный период формирования состава экспертного сообщества ГБПОУ «МПК» (необходимость обучения; мотивированность)</t>
  </si>
  <si>
    <t>Отсутствие у главных экспертов опыта по разработке документации для организации работы чемпионатной площадки (схема застройки площадки; инфраструктурный лист; конкурсное задание; протоколы)</t>
  </si>
  <si>
    <t>Затрудненная коммуникация с менеджерами компетенций</t>
  </si>
  <si>
    <t>Длительный период оформления и утверждения документации   для определения чемпионатной площадки</t>
  </si>
  <si>
    <t>Длительный подбор независимых экспертов для оценки компетенции в рамках проведения Чемпионата</t>
  </si>
  <si>
    <t>Отсутствие четкой организации при застройке площадок</t>
  </si>
  <si>
    <t xml:space="preserve">Подготовка документации площадки Чемпионата: инфраструктурный лист, конкурсное задание, смп-план, </t>
  </si>
  <si>
    <t>Оформление заявки на приобретение оборудования</t>
  </si>
  <si>
    <t>Отсутствие у участников чемпионата опыта работы на платформе для регистрации участия. Незнание требований для прохождения процедуры регистрации</t>
  </si>
  <si>
    <t>Утверждение кандидатур экспертов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</si>
</sst>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scheme val="minor"/>
    </font>
    <font>
      <sz val="11"/>
      <name val="Calibri"/>
      <scheme val="minor"/>
    </font>
    <font>
      <sz val="10"/>
      <color theme="1"/>
      <name val="Calibri"/>
      <scheme val="minor"/>
    </font>
    <font>
      <b/>
      <sz val="36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6" tint="0.79998168889431442"/>
        <bgColor theme="5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0" fillId="0" borderId="4" xfId="0" applyBorder="1"/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right" vertical="top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1" fontId="0" fillId="0" borderId="4" xfId="0" applyNumberFormat="1" applyFont="1" applyFill="1" applyBorder="1" applyAlignment="1">
      <alignment horizontal="right" vertical="top" wrapText="1"/>
    </xf>
    <xf numFmtId="164" fontId="0" fillId="0" borderId="4" xfId="0" applyNumberFormat="1" applyFont="1" applyFill="1" applyBorder="1" applyAlignment="1">
      <alignment horizontal="right"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top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</cellXfs>
  <cellStyles count="1">
    <cellStyle name="Обычный" xfId="0" builtinId="0"/>
  </cellStyles>
  <dxfs count="9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98071</xdr:colOff>
      <xdr:row>23</xdr:row>
      <xdr:rowOff>141982</xdr:rowOff>
    </xdr:from>
    <xdr:ext cx="1118766" cy="706293"/>
    <xdr:pic>
      <xdr:nvPicPr>
        <xdr:cNvPr id="1607871337" name="Рисунок 1607871336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736246" y="12095857"/>
          <a:ext cx="1118766" cy="70629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10</xdr:row>
      <xdr:rowOff>1551214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155192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155192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155192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1551214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155192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1551214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1551920" y="4439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9</xdr:row>
      <xdr:rowOff>1551214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1551920" y="44391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1155192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1551214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1155192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0</xdr:colOff>
      <xdr:row>10</xdr:row>
      <xdr:rowOff>1551214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1155192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1607058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13106400" y="641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0</xdr:colOff>
      <xdr:row>10</xdr:row>
      <xdr:rowOff>1551214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13106400" y="5574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</xdr:col>
      <xdr:colOff>5442</xdr:colOff>
      <xdr:row>8</xdr:row>
      <xdr:rowOff>878567</xdr:rowOff>
    </xdr:from>
    <xdr:to>
      <xdr:col>6</xdr:col>
      <xdr:colOff>15875</xdr:colOff>
      <xdr:row>9</xdr:row>
      <xdr:rowOff>0</xdr:rowOff>
    </xdr:to>
    <xdr:cxnSp macro="">
      <xdr:nvCxnSpPr>
        <xdr:cNvPr id="148" name="Прямая соединительная линия 147"/>
        <xdr:cNvCxnSpPr>
          <a:cxnSpLocks/>
        </xdr:cNvCxnSpPr>
      </xdr:nvCxnSpPr>
      <xdr:spPr bwMode="auto">
        <a:xfrm>
          <a:off x="3910692" y="3370942"/>
          <a:ext cx="534308" cy="216808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16328</xdr:colOff>
      <xdr:row>9</xdr:row>
      <xdr:rowOff>960663</xdr:rowOff>
    </xdr:from>
    <xdr:to>
      <xdr:col>8</xdr:col>
      <xdr:colOff>0</xdr:colOff>
      <xdr:row>10</xdr:row>
      <xdr:rowOff>174936</xdr:rowOff>
    </xdr:to>
    <xdr:cxnSp macro="">
      <xdr:nvCxnSpPr>
        <xdr:cNvPr id="149" name="Прямая соединительная линия 148"/>
        <xdr:cNvCxnSpPr>
          <a:cxnSpLocks/>
        </xdr:cNvCxnSpPr>
      </xdr:nvCxnSpPr>
      <xdr:spPr bwMode="auto">
        <a:xfrm>
          <a:off x="8725988" y="4199163"/>
          <a:ext cx="1393372" cy="418233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1295398</xdr:colOff>
      <xdr:row>10</xdr:row>
      <xdr:rowOff>641840</xdr:rowOff>
    </xdr:from>
    <xdr:to>
      <xdr:col>10</xdr:col>
      <xdr:colOff>0</xdr:colOff>
      <xdr:row>11</xdr:row>
      <xdr:rowOff>19729</xdr:rowOff>
    </xdr:to>
    <xdr:cxnSp macro="">
      <xdr:nvCxnSpPr>
        <xdr:cNvPr id="150" name="Прямая соединительная линия 149"/>
        <xdr:cNvCxnSpPr>
          <a:cxnSpLocks/>
        </xdr:cNvCxnSpPr>
      </xdr:nvCxnSpPr>
      <xdr:spPr bwMode="auto">
        <a:xfrm>
          <a:off x="11414758" y="5084300"/>
          <a:ext cx="1691642" cy="513269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1323973</xdr:colOff>
      <xdr:row>11</xdr:row>
      <xdr:rowOff>861149</xdr:rowOff>
    </xdr:from>
    <xdr:to>
      <xdr:col>13</xdr:col>
      <xdr:colOff>19050</xdr:colOff>
      <xdr:row>11</xdr:row>
      <xdr:rowOff>866775</xdr:rowOff>
    </xdr:to>
    <xdr:cxnSp macro="">
      <xdr:nvCxnSpPr>
        <xdr:cNvPr id="151" name="Прямая соединительная линия 150"/>
        <xdr:cNvCxnSpPr>
          <a:cxnSpLocks/>
        </xdr:cNvCxnSpPr>
      </xdr:nvCxnSpPr>
      <xdr:spPr bwMode="auto">
        <a:xfrm>
          <a:off x="14430373" y="6416129"/>
          <a:ext cx="5553077" cy="0"/>
        </a:xfrm>
        <a:prstGeom prst="line">
          <a:avLst/>
        </a:prstGeom>
        <a:ln w="12699" cap="flat" cmpd="sng" algn="ctr">
          <a:solidFill>
            <a:schemeClr val="tx1"/>
          </a:solidFill>
          <a:prstDash val="solid"/>
          <a:tailEnd type="arrow" len="med"/>
        </a:ln>
      </xdr:spPr>
      <xdr:style>
        <a:lnRef idx="1">
          <a:schemeClr val="accent1">
            <a:shade val="50000"/>
          </a:schemeClr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95248</xdr:colOff>
      <xdr:row>10</xdr:row>
      <xdr:rowOff>366585</xdr:rowOff>
    </xdr:from>
    <xdr:ext cx="228601" cy="275254"/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647168" y="4809045"/>
          <a:ext cx="228601" cy="275254"/>
        </a:xfrm>
        <a:prstGeom prst="rect">
          <a:avLst/>
        </a:prstGeom>
      </xdr:spPr>
    </xdr:pic>
    <xdr:clientData/>
  </xdr:oneCellAnchor>
  <xdr:oneCellAnchor>
    <xdr:from>
      <xdr:col>7</xdr:col>
      <xdr:colOff>339738</xdr:colOff>
      <xdr:row>9</xdr:row>
      <xdr:rowOff>861003</xdr:rowOff>
    </xdr:from>
    <xdr:ext cx="210661" cy="253653"/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9049398" y="4099503"/>
          <a:ext cx="210661" cy="253653"/>
        </a:xfrm>
        <a:prstGeom prst="rect">
          <a:avLst/>
        </a:prstGeom>
      </xdr:spPr>
    </xdr:pic>
    <xdr:clientData/>
  </xdr:oneCellAnchor>
  <xdr:oneCellAnchor>
    <xdr:from>
      <xdr:col>18</xdr:col>
      <xdr:colOff>590549</xdr:colOff>
      <xdr:row>11</xdr:row>
      <xdr:rowOff>175350</xdr:rowOff>
    </xdr:from>
    <xdr:ext cx="291260" cy="350700"/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7893009" y="5753190"/>
          <a:ext cx="291260" cy="350700"/>
        </a:xfrm>
        <a:prstGeom prst="rect">
          <a:avLst/>
        </a:prstGeom>
      </xdr:spPr>
    </xdr:pic>
    <xdr:clientData/>
  </xdr:oneCellAnchor>
  <xdr:oneCellAnchor>
    <xdr:from>
      <xdr:col>18</xdr:col>
      <xdr:colOff>165987</xdr:colOff>
      <xdr:row>11</xdr:row>
      <xdr:rowOff>200024</xdr:rowOff>
    </xdr:from>
    <xdr:ext cx="240136" cy="350675"/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7468447" y="5777864"/>
          <a:ext cx="240136" cy="350675"/>
        </a:xfrm>
        <a:prstGeom prst="rect">
          <a:avLst/>
        </a:prstGeom>
      </xdr:spPr>
    </xdr:pic>
    <xdr:clientData/>
  </xdr:oneCellAnchor>
  <xdr:oneCellAnchor>
    <xdr:from>
      <xdr:col>7</xdr:col>
      <xdr:colOff>179614</xdr:colOff>
      <xdr:row>10</xdr:row>
      <xdr:rowOff>34400</xdr:rowOff>
    </xdr:from>
    <xdr:ext cx="240134" cy="350673"/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8889274" y="4476860"/>
          <a:ext cx="240134" cy="350673"/>
        </a:xfrm>
        <a:prstGeom prst="rect">
          <a:avLst/>
        </a:prstGeom>
      </xdr:spPr>
    </xdr:pic>
    <xdr:clientData/>
  </xdr:oneCellAnchor>
  <xdr:oneCellAnchor>
    <xdr:from>
      <xdr:col>5</xdr:col>
      <xdr:colOff>135349</xdr:colOff>
      <xdr:row>8</xdr:row>
      <xdr:rowOff>566084</xdr:rowOff>
    </xdr:from>
    <xdr:ext cx="240134" cy="350673"/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4040599" y="3058459"/>
          <a:ext cx="240134" cy="350673"/>
        </a:xfrm>
        <a:prstGeom prst="rect">
          <a:avLst/>
        </a:prstGeom>
      </xdr:spPr>
    </xdr:pic>
    <xdr:clientData/>
  </xdr:oneCellAnchor>
  <xdr:twoCellAnchor>
    <xdr:from>
      <xdr:col>4</xdr:col>
      <xdr:colOff>1193800</xdr:colOff>
      <xdr:row>7</xdr:row>
      <xdr:rowOff>60325</xdr:rowOff>
    </xdr:from>
    <xdr:to>
      <xdr:col>5</xdr:col>
      <xdr:colOff>212725</xdr:colOff>
      <xdr:row>8</xdr:row>
      <xdr:rowOff>222250</xdr:rowOff>
    </xdr:to>
    <xdr:sp macro="" textlink="">
      <xdr:nvSpPr>
        <xdr:cNvPr id="158" name="32-конечная звезда 157"/>
        <xdr:cNvSpPr/>
      </xdr:nvSpPr>
      <xdr:spPr>
        <a:xfrm>
          <a:off x="3581400" y="2295525"/>
          <a:ext cx="657225" cy="33972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390525</xdr:colOff>
      <xdr:row>8</xdr:row>
      <xdr:rowOff>819150</xdr:rowOff>
    </xdr:from>
    <xdr:to>
      <xdr:col>6</xdr:col>
      <xdr:colOff>1047750</xdr:colOff>
      <xdr:row>9</xdr:row>
      <xdr:rowOff>66675</xdr:rowOff>
    </xdr:to>
    <xdr:sp macro="" textlink="">
      <xdr:nvSpPr>
        <xdr:cNvPr id="159" name="32-конечная звезда 158"/>
        <xdr:cNvSpPr/>
      </xdr:nvSpPr>
      <xdr:spPr>
        <a:xfrm>
          <a:off x="7690485" y="2282190"/>
          <a:ext cx="657225" cy="102298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295275</xdr:colOff>
      <xdr:row>9</xdr:row>
      <xdr:rowOff>733425</xdr:rowOff>
    </xdr:from>
    <xdr:to>
      <xdr:col>8</xdr:col>
      <xdr:colOff>952500</xdr:colOff>
      <xdr:row>10</xdr:row>
      <xdr:rowOff>9525</xdr:rowOff>
    </xdr:to>
    <xdr:sp macro="" textlink="">
      <xdr:nvSpPr>
        <xdr:cNvPr id="160" name="32-конечная звезда 159"/>
        <xdr:cNvSpPr/>
      </xdr:nvSpPr>
      <xdr:spPr>
        <a:xfrm>
          <a:off x="10414635" y="3971925"/>
          <a:ext cx="657225" cy="48006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247650</xdr:colOff>
      <xdr:row>10</xdr:row>
      <xdr:rowOff>542924</xdr:rowOff>
    </xdr:from>
    <xdr:to>
      <xdr:col>10</xdr:col>
      <xdr:colOff>1019175</xdr:colOff>
      <xdr:row>11</xdr:row>
      <xdr:rowOff>19049</xdr:rowOff>
    </xdr:to>
    <xdr:sp macro="" textlink="">
      <xdr:nvSpPr>
        <xdr:cNvPr id="161" name="32-конечная звезда 160"/>
        <xdr:cNvSpPr/>
      </xdr:nvSpPr>
      <xdr:spPr>
        <a:xfrm>
          <a:off x="13354050" y="4985384"/>
          <a:ext cx="771525" cy="61150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4</a:t>
          </a:r>
        </a:p>
      </xdr:txBody>
    </xdr:sp>
    <xdr:clientData/>
  </xdr:twoCellAnchor>
  <xdr:twoCellAnchor>
    <xdr:from>
      <xdr:col>13</xdr:col>
      <xdr:colOff>266700</xdr:colOff>
      <xdr:row>10</xdr:row>
      <xdr:rowOff>542924</xdr:rowOff>
    </xdr:from>
    <xdr:to>
      <xdr:col>13</xdr:col>
      <xdr:colOff>1009650</xdr:colOff>
      <xdr:row>11</xdr:row>
      <xdr:rowOff>38099</xdr:rowOff>
    </xdr:to>
    <xdr:sp macro="" textlink="">
      <xdr:nvSpPr>
        <xdr:cNvPr id="162" name="32-конечная звезда 161"/>
        <xdr:cNvSpPr/>
      </xdr:nvSpPr>
      <xdr:spPr>
        <a:xfrm>
          <a:off x="20231100" y="4985384"/>
          <a:ext cx="742950" cy="63055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3</a:t>
          </a:r>
        </a:p>
      </xdr:txBody>
    </xdr:sp>
    <xdr:clientData/>
  </xdr:twoCellAnchor>
  <xdr:twoCellAnchor>
    <xdr:from>
      <xdr:col>13</xdr:col>
      <xdr:colOff>1295400</xdr:colOff>
      <xdr:row>11</xdr:row>
      <xdr:rowOff>485775</xdr:rowOff>
    </xdr:from>
    <xdr:to>
      <xdr:col>15</xdr:col>
      <xdr:colOff>809625</xdr:colOff>
      <xdr:row>11</xdr:row>
      <xdr:rowOff>1079500</xdr:rowOff>
    </xdr:to>
    <xdr:cxnSp macro="">
      <xdr:nvCxnSpPr>
        <xdr:cNvPr id="163" name="Прямая соединительная линия 162"/>
        <xdr:cNvCxnSpPr>
          <a:cxnSpLocks/>
        </xdr:cNvCxnSpPr>
      </xdr:nvCxnSpPr>
      <xdr:spPr bwMode="auto">
        <a:xfrm>
          <a:off x="12582525" y="6042025"/>
          <a:ext cx="815975" cy="593725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oneCellAnchor>
    <xdr:from>
      <xdr:col>15</xdr:col>
      <xdr:colOff>361950</xdr:colOff>
      <xdr:row>11</xdr:row>
      <xdr:rowOff>523875</xdr:rowOff>
    </xdr:from>
    <xdr:ext cx="228601" cy="275254"/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2002750" y="6101715"/>
          <a:ext cx="228601" cy="275254"/>
        </a:xfrm>
        <a:prstGeom prst="rect">
          <a:avLst/>
        </a:prstGeom>
      </xdr:spPr>
    </xdr:pic>
    <xdr:clientData/>
  </xdr:oneCellAnchor>
  <xdr:twoCellAnchor>
    <xdr:from>
      <xdr:col>13</xdr:col>
      <xdr:colOff>1247775</xdr:colOff>
      <xdr:row>11</xdr:row>
      <xdr:rowOff>447675</xdr:rowOff>
    </xdr:from>
    <xdr:to>
      <xdr:col>18</xdr:col>
      <xdr:colOff>1282700</xdr:colOff>
      <xdr:row>11</xdr:row>
      <xdr:rowOff>485775</xdr:rowOff>
    </xdr:to>
    <xdr:cxnSp macro="">
      <xdr:nvCxnSpPr>
        <xdr:cNvPr id="165" name="Прямая соединительная линия 164"/>
        <xdr:cNvCxnSpPr>
          <a:cxnSpLocks/>
        </xdr:cNvCxnSpPr>
      </xdr:nvCxnSpPr>
      <xdr:spPr bwMode="auto">
        <a:xfrm>
          <a:off x="12534900" y="6003925"/>
          <a:ext cx="5003800" cy="38100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19</xdr:col>
      <xdr:colOff>276225</xdr:colOff>
      <xdr:row>10</xdr:row>
      <xdr:rowOff>828674</xdr:rowOff>
    </xdr:from>
    <xdr:to>
      <xdr:col>19</xdr:col>
      <xdr:colOff>1038225</xdr:colOff>
      <xdr:row>11</xdr:row>
      <xdr:rowOff>323849</xdr:rowOff>
    </xdr:to>
    <xdr:sp macro="" textlink="">
      <xdr:nvSpPr>
        <xdr:cNvPr id="166" name="32-конечная звезда 165"/>
        <xdr:cNvSpPr/>
      </xdr:nvSpPr>
      <xdr:spPr>
        <a:xfrm>
          <a:off x="29407485" y="5271134"/>
          <a:ext cx="762000" cy="63055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7</a:t>
          </a:r>
        </a:p>
      </xdr:txBody>
    </xdr:sp>
    <xdr:clientData/>
  </xdr:twoCellAnchor>
  <xdr:twoCellAnchor>
    <xdr:from>
      <xdr:col>19</xdr:col>
      <xdr:colOff>771525</xdr:colOff>
      <xdr:row>10</xdr:row>
      <xdr:rowOff>330200</xdr:rowOff>
    </xdr:from>
    <xdr:to>
      <xdr:col>19</xdr:col>
      <xdr:colOff>1295400</xdr:colOff>
      <xdr:row>10</xdr:row>
      <xdr:rowOff>796925</xdr:rowOff>
    </xdr:to>
    <xdr:cxnSp macro="">
      <xdr:nvCxnSpPr>
        <xdr:cNvPr id="167" name="Прямая соединительная линия 166"/>
        <xdr:cNvCxnSpPr>
          <a:cxnSpLocks/>
        </xdr:cNvCxnSpPr>
      </xdr:nvCxnSpPr>
      <xdr:spPr bwMode="auto">
        <a:xfrm flipV="1">
          <a:off x="18869025" y="4981575"/>
          <a:ext cx="523875" cy="466725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20</xdr:col>
      <xdr:colOff>619125</xdr:colOff>
      <xdr:row>9</xdr:row>
      <xdr:rowOff>523875</xdr:rowOff>
    </xdr:from>
    <xdr:to>
      <xdr:col>20</xdr:col>
      <xdr:colOff>1295400</xdr:colOff>
      <xdr:row>10</xdr:row>
      <xdr:rowOff>31750</xdr:rowOff>
    </xdr:to>
    <xdr:cxnSp macro="">
      <xdr:nvCxnSpPr>
        <xdr:cNvPr id="168" name="Прямая соединительная линия 167"/>
        <xdr:cNvCxnSpPr>
          <a:cxnSpLocks/>
        </xdr:cNvCxnSpPr>
      </xdr:nvCxnSpPr>
      <xdr:spPr bwMode="auto">
        <a:xfrm flipV="1">
          <a:off x="19478625" y="4111625"/>
          <a:ext cx="676275" cy="571500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21</xdr:col>
      <xdr:colOff>231775</xdr:colOff>
      <xdr:row>8</xdr:row>
      <xdr:rowOff>1006475</xdr:rowOff>
    </xdr:from>
    <xdr:to>
      <xdr:col>21</xdr:col>
      <xdr:colOff>946150</xdr:colOff>
      <xdr:row>9</xdr:row>
      <xdr:rowOff>273050</xdr:rowOff>
    </xdr:to>
    <xdr:sp macro="" textlink="">
      <xdr:nvSpPr>
        <xdr:cNvPr id="169" name="32-конечная звезда 168"/>
        <xdr:cNvSpPr/>
      </xdr:nvSpPr>
      <xdr:spPr>
        <a:xfrm>
          <a:off x="22253575" y="3419475"/>
          <a:ext cx="714375" cy="35877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1323975</xdr:colOff>
      <xdr:row>11</xdr:row>
      <xdr:rowOff>504825</xdr:rowOff>
    </xdr:from>
    <xdr:to>
      <xdr:col>20</xdr:col>
      <xdr:colOff>1323975</xdr:colOff>
      <xdr:row>11</xdr:row>
      <xdr:rowOff>514350</xdr:rowOff>
    </xdr:to>
    <xdr:cxnSp macro="">
      <xdr:nvCxnSpPr>
        <xdr:cNvPr id="170" name="Прямая соединительная линия 169"/>
        <xdr:cNvCxnSpPr>
          <a:cxnSpLocks/>
        </xdr:cNvCxnSpPr>
      </xdr:nvCxnSpPr>
      <xdr:spPr bwMode="auto">
        <a:xfrm>
          <a:off x="30356175" y="6082665"/>
          <a:ext cx="1074420" cy="9525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21</xdr:col>
      <xdr:colOff>333375</xdr:colOff>
      <xdr:row>10</xdr:row>
      <xdr:rowOff>781050</xdr:rowOff>
    </xdr:from>
    <xdr:to>
      <xdr:col>21</xdr:col>
      <xdr:colOff>1047750</xdr:colOff>
      <xdr:row>11</xdr:row>
      <xdr:rowOff>247650</xdr:rowOff>
    </xdr:to>
    <xdr:sp macro="" textlink="">
      <xdr:nvSpPr>
        <xdr:cNvPr id="171" name="32-конечная звезда 170"/>
        <xdr:cNvSpPr/>
      </xdr:nvSpPr>
      <xdr:spPr>
        <a:xfrm>
          <a:off x="31765875" y="5223510"/>
          <a:ext cx="714375" cy="60198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0</xdr:colOff>
      <xdr:row>10</xdr:row>
      <xdr:rowOff>390526</xdr:rowOff>
    </xdr:from>
    <xdr:to>
      <xdr:col>17</xdr:col>
      <xdr:colOff>9525</xdr:colOff>
      <xdr:row>10</xdr:row>
      <xdr:rowOff>409575</xdr:rowOff>
    </xdr:to>
    <xdr:cxnSp macro="">
      <xdr:nvCxnSpPr>
        <xdr:cNvPr id="172" name="Прямая соединительная линия 171"/>
        <xdr:cNvCxnSpPr>
          <a:cxnSpLocks/>
        </xdr:cNvCxnSpPr>
      </xdr:nvCxnSpPr>
      <xdr:spPr bwMode="auto">
        <a:xfrm>
          <a:off x="11551920" y="4832986"/>
          <a:ext cx="13314045" cy="19049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22</xdr:col>
      <xdr:colOff>0</xdr:colOff>
      <xdr:row>11</xdr:row>
      <xdr:rowOff>504825</xdr:rowOff>
    </xdr:from>
    <xdr:to>
      <xdr:col>22</xdr:col>
      <xdr:colOff>1314450</xdr:colOff>
      <xdr:row>11</xdr:row>
      <xdr:rowOff>504825</xdr:rowOff>
    </xdr:to>
    <xdr:cxnSp macro="">
      <xdr:nvCxnSpPr>
        <xdr:cNvPr id="173" name="Прямая соединительная линия 172"/>
        <xdr:cNvCxnSpPr>
          <a:cxnSpLocks/>
        </xdr:cNvCxnSpPr>
      </xdr:nvCxnSpPr>
      <xdr:spPr bwMode="auto">
        <a:xfrm>
          <a:off x="32682180" y="6082665"/>
          <a:ext cx="1253490" cy="0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24</xdr:col>
      <xdr:colOff>9525</xdr:colOff>
      <xdr:row>11</xdr:row>
      <xdr:rowOff>485775</xdr:rowOff>
    </xdr:from>
    <xdr:to>
      <xdr:col>26</xdr:col>
      <xdr:colOff>19050</xdr:colOff>
      <xdr:row>12</xdr:row>
      <xdr:rowOff>19050</xdr:rowOff>
    </xdr:to>
    <xdr:cxnSp macro="">
      <xdr:nvCxnSpPr>
        <xdr:cNvPr id="174" name="Прямая соединительная линия 173"/>
        <xdr:cNvCxnSpPr>
          <a:cxnSpLocks/>
        </xdr:cNvCxnSpPr>
      </xdr:nvCxnSpPr>
      <xdr:spPr bwMode="auto">
        <a:xfrm>
          <a:off x="35305365" y="6063615"/>
          <a:ext cx="2585085" cy="371475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23</xdr:col>
      <xdr:colOff>314325</xdr:colOff>
      <xdr:row>10</xdr:row>
      <xdr:rowOff>752475</xdr:rowOff>
    </xdr:from>
    <xdr:to>
      <xdr:col>23</xdr:col>
      <xdr:colOff>1028700</xdr:colOff>
      <xdr:row>11</xdr:row>
      <xdr:rowOff>219075</xdr:rowOff>
    </xdr:to>
    <xdr:sp macro="" textlink="">
      <xdr:nvSpPr>
        <xdr:cNvPr id="175" name="32-конечная звезда 174"/>
        <xdr:cNvSpPr/>
      </xdr:nvSpPr>
      <xdr:spPr>
        <a:xfrm>
          <a:off x="34253805" y="5194935"/>
          <a:ext cx="714375" cy="60198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5</a:t>
          </a:r>
        </a:p>
      </xdr:txBody>
    </xdr:sp>
    <xdr:clientData/>
  </xdr:twoCellAnchor>
  <xdr:twoCellAnchor>
    <xdr:from>
      <xdr:col>23</xdr:col>
      <xdr:colOff>1323975</xdr:colOff>
      <xdr:row>11</xdr:row>
      <xdr:rowOff>485776</xdr:rowOff>
    </xdr:from>
    <xdr:to>
      <xdr:col>27</xdr:col>
      <xdr:colOff>28575</xdr:colOff>
      <xdr:row>11</xdr:row>
      <xdr:rowOff>495300</xdr:rowOff>
    </xdr:to>
    <xdr:cxnSp macro="">
      <xdr:nvCxnSpPr>
        <xdr:cNvPr id="176" name="Прямая соединительная линия 175"/>
        <xdr:cNvCxnSpPr>
          <a:cxnSpLocks/>
        </xdr:cNvCxnSpPr>
      </xdr:nvCxnSpPr>
      <xdr:spPr bwMode="auto">
        <a:xfrm>
          <a:off x="35263455" y="6063616"/>
          <a:ext cx="4488180" cy="9524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27</xdr:col>
      <xdr:colOff>355600</xdr:colOff>
      <xdr:row>10</xdr:row>
      <xdr:rowOff>730250</xdr:rowOff>
    </xdr:from>
    <xdr:to>
      <xdr:col>27</xdr:col>
      <xdr:colOff>1069975</xdr:colOff>
      <xdr:row>11</xdr:row>
      <xdr:rowOff>190500</xdr:rowOff>
    </xdr:to>
    <xdr:sp macro="" textlink="">
      <xdr:nvSpPr>
        <xdr:cNvPr id="177" name="32-конечная звезда 176"/>
        <xdr:cNvSpPr/>
      </xdr:nvSpPr>
      <xdr:spPr>
        <a:xfrm>
          <a:off x="29959300" y="5302250"/>
          <a:ext cx="714375" cy="36195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8</a:t>
          </a:r>
        </a:p>
      </xdr:txBody>
    </xdr:sp>
    <xdr:clientData/>
  </xdr:twoCellAnchor>
  <xdr:oneCellAnchor>
    <xdr:from>
      <xdr:col>11</xdr:col>
      <xdr:colOff>342900</xdr:colOff>
      <xdr:row>10</xdr:row>
      <xdr:rowOff>723900</xdr:rowOff>
    </xdr:from>
    <xdr:ext cx="410936" cy="448557"/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6413480" y="5166360"/>
          <a:ext cx="410936" cy="448557"/>
        </a:xfrm>
        <a:prstGeom prst="rect">
          <a:avLst/>
        </a:prstGeom>
      </xdr:spPr>
    </xdr:pic>
    <xdr:clientData/>
  </xdr:oneCellAnchor>
  <xdr:oneCellAnchor>
    <xdr:from>
      <xdr:col>12</xdr:col>
      <xdr:colOff>276224</xdr:colOff>
      <xdr:row>10</xdr:row>
      <xdr:rowOff>47625</xdr:rowOff>
    </xdr:from>
    <xdr:ext cx="257175" cy="350673"/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808064" y="4490085"/>
          <a:ext cx="257175" cy="350673"/>
        </a:xfrm>
        <a:prstGeom prst="rect">
          <a:avLst/>
        </a:prstGeom>
      </xdr:spPr>
    </xdr:pic>
    <xdr:clientData/>
  </xdr:oneCellAnchor>
  <xdr:oneCellAnchor>
    <xdr:from>
      <xdr:col>16</xdr:col>
      <xdr:colOff>466725</xdr:colOff>
      <xdr:row>9</xdr:row>
      <xdr:rowOff>714375</xdr:rowOff>
    </xdr:from>
    <xdr:ext cx="410936" cy="448557"/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24248745" y="3952875"/>
          <a:ext cx="410936" cy="448557"/>
        </a:xfrm>
        <a:prstGeom prst="rect">
          <a:avLst/>
        </a:prstGeom>
      </xdr:spPr>
    </xdr:pic>
    <xdr:clientData/>
  </xdr:oneCellAnchor>
  <xdr:oneCellAnchor>
    <xdr:from>
      <xdr:col>12</xdr:col>
      <xdr:colOff>295275</xdr:colOff>
      <xdr:row>10</xdr:row>
      <xdr:rowOff>495300</xdr:rowOff>
    </xdr:from>
    <xdr:ext cx="190498" cy="194093"/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5"/>
        <a:stretch/>
      </xdr:blipFill>
      <xdr:spPr bwMode="auto">
        <a:xfrm>
          <a:off x="18827115" y="4937760"/>
          <a:ext cx="190498" cy="194093"/>
        </a:xfrm>
        <a:prstGeom prst="rect">
          <a:avLst/>
        </a:prstGeom>
      </xdr:spPr>
    </xdr:pic>
    <xdr:clientData/>
  </xdr:oneCellAnchor>
  <xdr:twoCellAnchor>
    <xdr:from>
      <xdr:col>17</xdr:col>
      <xdr:colOff>254000</xdr:colOff>
      <xdr:row>9</xdr:row>
      <xdr:rowOff>882650</xdr:rowOff>
    </xdr:from>
    <xdr:to>
      <xdr:col>17</xdr:col>
      <xdr:colOff>968375</xdr:colOff>
      <xdr:row>10</xdr:row>
      <xdr:rowOff>177800</xdr:rowOff>
    </xdr:to>
    <xdr:sp macro="" textlink="">
      <xdr:nvSpPr>
        <xdr:cNvPr id="182" name="32-конечная звезда 181"/>
        <xdr:cNvSpPr/>
      </xdr:nvSpPr>
      <xdr:spPr>
        <a:xfrm>
          <a:off x="15608300" y="4387850"/>
          <a:ext cx="714375" cy="36195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5</a:t>
          </a:r>
        </a:p>
      </xdr:txBody>
    </xdr:sp>
    <xdr:clientData/>
  </xdr:twoCellAnchor>
  <xdr:twoCellAnchor>
    <xdr:from>
      <xdr:col>26</xdr:col>
      <xdr:colOff>244475</xdr:colOff>
      <xdr:row>11</xdr:row>
      <xdr:rowOff>1659255</xdr:rowOff>
    </xdr:from>
    <xdr:to>
      <xdr:col>26</xdr:col>
      <xdr:colOff>958850</xdr:colOff>
      <xdr:row>12</xdr:row>
      <xdr:rowOff>34925</xdr:rowOff>
    </xdr:to>
    <xdr:sp macro="" textlink="">
      <xdr:nvSpPr>
        <xdr:cNvPr id="183" name="32-конечная звезда 182"/>
        <xdr:cNvSpPr/>
      </xdr:nvSpPr>
      <xdr:spPr>
        <a:xfrm>
          <a:off x="28514675" y="7132955"/>
          <a:ext cx="714375" cy="40767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6</a:t>
          </a:r>
        </a:p>
      </xdr:txBody>
    </xdr:sp>
    <xdr:clientData/>
  </xdr:twoCellAnchor>
  <xdr:oneCellAnchor>
    <xdr:from>
      <xdr:col>22</xdr:col>
      <xdr:colOff>63500</xdr:colOff>
      <xdr:row>10</xdr:row>
      <xdr:rowOff>488950</xdr:rowOff>
    </xdr:from>
    <xdr:ext cx="410936" cy="448557"/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21526500" y="5140325"/>
          <a:ext cx="410936" cy="448557"/>
        </a:xfrm>
        <a:prstGeom prst="rect">
          <a:avLst/>
        </a:prstGeom>
      </xdr:spPr>
    </xdr:pic>
    <xdr:clientData/>
  </xdr:oneCellAnchor>
  <xdr:oneCellAnchor>
    <xdr:from>
      <xdr:col>22</xdr:col>
      <xdr:colOff>542925</xdr:colOff>
      <xdr:row>11</xdr:row>
      <xdr:rowOff>485775</xdr:rowOff>
    </xdr:from>
    <xdr:ext cx="240136" cy="350675"/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3225105" y="6063615"/>
          <a:ext cx="240136" cy="350675"/>
        </a:xfrm>
        <a:prstGeom prst="rect">
          <a:avLst/>
        </a:prstGeom>
      </xdr:spPr>
    </xdr:pic>
    <xdr:clientData/>
  </xdr:oneCellAnchor>
  <xdr:oneCellAnchor>
    <xdr:from>
      <xdr:col>20</xdr:col>
      <xdr:colOff>361950</xdr:colOff>
      <xdr:row>11</xdr:row>
      <xdr:rowOff>104775</xdr:rowOff>
    </xdr:from>
    <xdr:ext cx="240136" cy="350675"/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0720030" y="5682615"/>
          <a:ext cx="240136" cy="350675"/>
        </a:xfrm>
        <a:prstGeom prst="rect">
          <a:avLst/>
        </a:prstGeom>
      </xdr:spPr>
    </xdr:pic>
    <xdr:clientData/>
  </xdr:oneCellAnchor>
  <xdr:oneCellAnchor>
    <xdr:from>
      <xdr:col>21</xdr:col>
      <xdr:colOff>419100</xdr:colOff>
      <xdr:row>10</xdr:row>
      <xdr:rowOff>85725</xdr:rowOff>
    </xdr:from>
    <xdr:ext cx="240136" cy="350675"/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1851600" y="4528185"/>
          <a:ext cx="240136" cy="350675"/>
        </a:xfrm>
        <a:prstGeom prst="rect">
          <a:avLst/>
        </a:prstGeom>
      </xdr:spPr>
    </xdr:pic>
    <xdr:clientData/>
  </xdr:oneCellAnchor>
  <xdr:oneCellAnchor>
    <xdr:from>
      <xdr:col>25</xdr:col>
      <xdr:colOff>152400</xdr:colOff>
      <xdr:row>11</xdr:row>
      <xdr:rowOff>533400</xdr:rowOff>
    </xdr:from>
    <xdr:ext cx="240136" cy="350675"/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6743640" y="6111240"/>
          <a:ext cx="240136" cy="350675"/>
        </a:xfrm>
        <a:prstGeom prst="rect">
          <a:avLst/>
        </a:prstGeom>
      </xdr:spPr>
    </xdr:pic>
    <xdr:clientData/>
  </xdr:oneCellAnchor>
  <xdr:oneCellAnchor>
    <xdr:from>
      <xdr:col>24</xdr:col>
      <xdr:colOff>1038225</xdr:colOff>
      <xdr:row>11</xdr:row>
      <xdr:rowOff>838200</xdr:rowOff>
    </xdr:from>
    <xdr:ext cx="190498" cy="194093"/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5"/>
        <a:stretch/>
      </xdr:blipFill>
      <xdr:spPr bwMode="auto">
        <a:xfrm>
          <a:off x="36334065" y="6416040"/>
          <a:ext cx="190498" cy="194093"/>
        </a:xfrm>
        <a:prstGeom prst="rect">
          <a:avLst/>
        </a:prstGeom>
      </xdr:spPr>
    </xdr:pic>
    <xdr:clientData/>
  </xdr:oneCellAnchor>
  <xdr:oneCellAnchor>
    <xdr:from>
      <xdr:col>25</xdr:col>
      <xdr:colOff>714375</xdr:colOff>
      <xdr:row>11</xdr:row>
      <xdr:rowOff>752475</xdr:rowOff>
    </xdr:from>
    <xdr:ext cx="410936" cy="448557"/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37305615" y="6330315"/>
          <a:ext cx="410936" cy="448557"/>
        </a:xfrm>
        <a:prstGeom prst="rect">
          <a:avLst/>
        </a:prstGeom>
      </xdr:spPr>
    </xdr:pic>
    <xdr:clientData/>
  </xdr:oneCellAnchor>
  <xdr:twoCellAnchor>
    <xdr:from>
      <xdr:col>18</xdr:col>
      <xdr:colOff>0</xdr:colOff>
      <xdr:row>10</xdr:row>
      <xdr:rowOff>364490</xdr:rowOff>
    </xdr:from>
    <xdr:to>
      <xdr:col>19</xdr:col>
      <xdr:colOff>0</xdr:colOff>
      <xdr:row>11</xdr:row>
      <xdr:rowOff>428625</xdr:rowOff>
    </xdr:to>
    <xdr:cxnSp macro="">
      <xdr:nvCxnSpPr>
        <xdr:cNvPr id="144" name="Прямая соединительная линия 143"/>
        <xdr:cNvCxnSpPr>
          <a:cxnSpLocks/>
        </xdr:cNvCxnSpPr>
      </xdr:nvCxnSpPr>
      <xdr:spPr bwMode="auto">
        <a:xfrm>
          <a:off x="16256000" y="5015865"/>
          <a:ext cx="1301750" cy="969010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22</xdr:col>
      <xdr:colOff>15875</xdr:colOff>
      <xdr:row>9</xdr:row>
      <xdr:rowOff>571500</xdr:rowOff>
    </xdr:from>
    <xdr:to>
      <xdr:col>23</xdr:col>
      <xdr:colOff>31750</xdr:colOff>
      <xdr:row>11</xdr:row>
      <xdr:rowOff>0</xdr:rowOff>
    </xdr:to>
    <xdr:cxnSp macro="">
      <xdr:nvCxnSpPr>
        <xdr:cNvPr id="146" name="Прямая соединительная линия 145"/>
        <xdr:cNvCxnSpPr>
          <a:cxnSpLocks/>
        </xdr:cNvCxnSpPr>
      </xdr:nvCxnSpPr>
      <xdr:spPr bwMode="auto">
        <a:xfrm>
          <a:off x="21478875" y="4159250"/>
          <a:ext cx="904875" cy="1397000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15</xdr:col>
      <xdr:colOff>777875</xdr:colOff>
      <xdr:row>11</xdr:row>
      <xdr:rowOff>587375</xdr:rowOff>
    </xdr:from>
    <xdr:to>
      <xdr:col>19</xdr:col>
      <xdr:colOff>0</xdr:colOff>
      <xdr:row>11</xdr:row>
      <xdr:rowOff>1063625</xdr:rowOff>
    </xdr:to>
    <xdr:cxnSp macro="">
      <xdr:nvCxnSpPr>
        <xdr:cNvPr id="191" name="Прямая соединительная линия 190"/>
        <xdr:cNvCxnSpPr>
          <a:cxnSpLocks/>
        </xdr:cNvCxnSpPr>
      </xdr:nvCxnSpPr>
      <xdr:spPr bwMode="auto">
        <a:xfrm flipV="1">
          <a:off x="13366750" y="6143625"/>
          <a:ext cx="4191000" cy="476250"/>
        </a:xfrm>
        <a:prstGeom prst="line">
          <a:avLst/>
        </a:prstGeom>
        <a:noFill/>
        <a:ln w="12699" cap="flat" cmpd="sng" algn="ctr">
          <a:solidFill>
            <a:sysClr val="windowText" lastClr="000000"/>
          </a:solidFill>
          <a:prstDash val="solid"/>
          <a:tailEnd type="arrow" len="med"/>
        </a:ln>
        <a:effectLst/>
      </xdr:spPr>
    </xdr:cxnSp>
    <xdr:clientData/>
  </xdr:twoCellAnchor>
  <xdr:twoCellAnchor>
    <xdr:from>
      <xdr:col>14</xdr:col>
      <xdr:colOff>342900</xdr:colOff>
      <xdr:row>10</xdr:row>
      <xdr:rowOff>609600</xdr:rowOff>
    </xdr:from>
    <xdr:to>
      <xdr:col>14</xdr:col>
      <xdr:colOff>1085850</xdr:colOff>
      <xdr:row>11</xdr:row>
      <xdr:rowOff>104775</xdr:rowOff>
    </xdr:to>
    <xdr:sp macro="" textlink="">
      <xdr:nvSpPr>
        <xdr:cNvPr id="115" name="32-конечная звезда 114"/>
        <xdr:cNvSpPr/>
      </xdr:nvSpPr>
      <xdr:spPr>
        <a:xfrm>
          <a:off x="13271500" y="5181600"/>
          <a:ext cx="742950" cy="396875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9</xdr:row>
      <xdr:rowOff>1551214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21792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21792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621792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9</xdr:row>
      <xdr:rowOff>1551214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621792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8</xdr:row>
      <xdr:rowOff>1551214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6217920" y="522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8</xdr:row>
      <xdr:rowOff>1551214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6217920" y="52240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621792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9</xdr:row>
      <xdr:rowOff>1551214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621792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9</xdr:row>
      <xdr:rowOff>1551214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621792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997458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7109460" y="8427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9</xdr:row>
      <xdr:rowOff>1551214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7109460" y="6969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584200</xdr:colOff>
      <xdr:row>9</xdr:row>
      <xdr:rowOff>1047750</xdr:rowOff>
    </xdr:from>
    <xdr:to>
      <xdr:col>11</xdr:col>
      <xdr:colOff>41275</xdr:colOff>
      <xdr:row>10</xdr:row>
      <xdr:rowOff>279400</xdr:rowOff>
    </xdr:to>
    <xdr:sp macro="" textlink="">
      <xdr:nvSpPr>
        <xdr:cNvPr id="469" name="32-конечная звезда 468"/>
        <xdr:cNvSpPr/>
      </xdr:nvSpPr>
      <xdr:spPr>
        <a:xfrm>
          <a:off x="16764000" y="4921250"/>
          <a:ext cx="714375" cy="36195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1536700</xdr:colOff>
      <xdr:row>8</xdr:row>
      <xdr:rowOff>571500</xdr:rowOff>
    </xdr:to>
    <xdr:cxnSp macro="">
      <xdr:nvCxnSpPr>
        <xdr:cNvPr id="489" name="Прямая со стрелкой 4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6375400" y="2857500"/>
          <a:ext cx="1536700" cy="57150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8</xdr:row>
      <xdr:rowOff>12700</xdr:rowOff>
    </xdr:from>
    <xdr:to>
      <xdr:col>5</xdr:col>
      <xdr:colOff>0</xdr:colOff>
      <xdr:row>9</xdr:row>
      <xdr:rowOff>685800</xdr:rowOff>
    </xdr:to>
    <xdr:cxnSp macro="">
      <xdr:nvCxnSpPr>
        <xdr:cNvPr id="493" name="Прямая со стрелкой 49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6413500" y="2870200"/>
          <a:ext cx="1549400" cy="168910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749300</xdr:colOff>
      <xdr:row>10</xdr:row>
      <xdr:rowOff>12700</xdr:rowOff>
    </xdr:from>
    <xdr:to>
      <xdr:col>5</xdr:col>
      <xdr:colOff>1803400</xdr:colOff>
      <xdr:row>10</xdr:row>
      <xdr:rowOff>889000</xdr:rowOff>
    </xdr:to>
    <xdr:cxnSp macro="">
      <xdr:nvCxnSpPr>
        <xdr:cNvPr id="496" name="Прямая со стрелкой 49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8712200" y="5016500"/>
          <a:ext cx="1054100" cy="87630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1092200</xdr:colOff>
      <xdr:row>9</xdr:row>
      <xdr:rowOff>838200</xdr:rowOff>
    </xdr:from>
    <xdr:to>
      <xdr:col>9</xdr:col>
      <xdr:colOff>342899</xdr:colOff>
      <xdr:row>10</xdr:row>
      <xdr:rowOff>177800</xdr:rowOff>
    </xdr:to>
    <xdr:sp macro="" textlink="">
      <xdr:nvSpPr>
        <xdr:cNvPr id="500" name="32-конечная звезда 499"/>
        <xdr:cNvSpPr/>
      </xdr:nvSpPr>
      <xdr:spPr>
        <a:xfrm>
          <a:off x="14312900" y="4711700"/>
          <a:ext cx="482599" cy="469900"/>
        </a:xfrm>
        <a:prstGeom prst="star32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1816100</xdr:colOff>
      <xdr:row>9</xdr:row>
      <xdr:rowOff>482600</xdr:rowOff>
    </xdr:from>
    <xdr:to>
      <xdr:col>8</xdr:col>
      <xdr:colOff>0</xdr:colOff>
      <xdr:row>9</xdr:row>
      <xdr:rowOff>533400</xdr:rowOff>
    </xdr:to>
    <xdr:cxnSp macro="">
      <xdr:nvCxnSpPr>
        <xdr:cNvPr id="501" name="Прямая со стрелкой 50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9779000" y="4356100"/>
          <a:ext cx="3441700" cy="50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1511300</xdr:colOff>
      <xdr:row>10</xdr:row>
      <xdr:rowOff>660400</xdr:rowOff>
    </xdr:from>
    <xdr:to>
      <xdr:col>7</xdr:col>
      <xdr:colOff>266700</xdr:colOff>
      <xdr:row>10</xdr:row>
      <xdr:rowOff>660400</xdr:rowOff>
    </xdr:to>
    <xdr:cxnSp macro="">
      <xdr:nvCxnSpPr>
        <xdr:cNvPr id="504" name="Прямая со стрелкой 503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11303000" y="5664200"/>
          <a:ext cx="508000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1536700</xdr:colOff>
      <xdr:row>10</xdr:row>
      <xdr:rowOff>647700</xdr:rowOff>
    </xdr:from>
    <xdr:to>
      <xdr:col>7</xdr:col>
      <xdr:colOff>217714</xdr:colOff>
      <xdr:row>11</xdr:row>
      <xdr:rowOff>13607</xdr:rowOff>
    </xdr:to>
    <xdr:cxnSp macro="">
      <xdr:nvCxnSpPr>
        <xdr:cNvPr id="506" name="Прямая со стрелкой 50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9251950" y="5900057"/>
          <a:ext cx="381907" cy="849086"/>
        </a:xfrm>
        <a:prstGeom prst="straightConnector1">
          <a:avLst/>
        </a:prstGeom>
        <a:ln w="28575">
          <a:solidFill>
            <a:srgbClr val="FFC000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1384300</xdr:colOff>
      <xdr:row>10</xdr:row>
      <xdr:rowOff>647700</xdr:rowOff>
    </xdr:from>
    <xdr:to>
      <xdr:col>8</xdr:col>
      <xdr:colOff>215900</xdr:colOff>
      <xdr:row>10</xdr:row>
      <xdr:rowOff>647700</xdr:rowOff>
    </xdr:to>
    <xdr:cxnSp macro="">
      <xdr:nvCxnSpPr>
        <xdr:cNvPr id="509" name="Прямая со стрелкой 50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12928600" y="5651500"/>
          <a:ext cx="508000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967014</xdr:colOff>
      <xdr:row>10</xdr:row>
      <xdr:rowOff>1198336</xdr:rowOff>
    </xdr:from>
    <xdr:to>
      <xdr:col>9</xdr:col>
      <xdr:colOff>243114</xdr:colOff>
      <xdr:row>10</xdr:row>
      <xdr:rowOff>1198336</xdr:rowOff>
    </xdr:to>
    <xdr:cxnSp macro="">
      <xdr:nvCxnSpPr>
        <xdr:cNvPr id="511" name="Прямая со стрелкой 51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12016014" y="6450693"/>
          <a:ext cx="473529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1219200</xdr:colOff>
      <xdr:row>9</xdr:row>
      <xdr:rowOff>482600</xdr:rowOff>
    </xdr:from>
    <xdr:to>
      <xdr:col>9</xdr:col>
      <xdr:colOff>711200</xdr:colOff>
      <xdr:row>9</xdr:row>
      <xdr:rowOff>1117600</xdr:rowOff>
    </xdr:to>
    <xdr:cxnSp macro="">
      <xdr:nvCxnSpPr>
        <xdr:cNvPr id="512" name="Прямая со стрелкой 51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14439900" y="4356100"/>
          <a:ext cx="723900" cy="63500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1512207</xdr:colOff>
      <xdr:row>10</xdr:row>
      <xdr:rowOff>1149350</xdr:rowOff>
    </xdr:from>
    <xdr:to>
      <xdr:col>10</xdr:col>
      <xdr:colOff>293007</xdr:colOff>
      <xdr:row>10</xdr:row>
      <xdr:rowOff>1149350</xdr:rowOff>
    </xdr:to>
    <xdr:cxnSp macro="">
      <xdr:nvCxnSpPr>
        <xdr:cNvPr id="517" name="Прямая со стрелкой 516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CxnSpPr/>
      </xdr:nvCxnSpPr>
      <xdr:spPr>
        <a:xfrm>
          <a:off x="13758636" y="6401707"/>
          <a:ext cx="454478" cy="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1362619</xdr:colOff>
      <xdr:row>5</xdr:row>
      <xdr:rowOff>68471</xdr:rowOff>
    </xdr:from>
    <xdr:to>
      <xdr:col>3</xdr:col>
      <xdr:colOff>928009</xdr:colOff>
      <xdr:row>7</xdr:row>
      <xdr:rowOff>318437</xdr:rowOff>
    </xdr:to>
    <xdr:sp macro="" textlink="">
      <xdr:nvSpPr>
        <xdr:cNvPr id="2" name="Облако 1"/>
        <xdr:cNvSpPr/>
      </xdr:nvSpPr>
      <xdr:spPr>
        <a:xfrm>
          <a:off x="3735705" y="1374757"/>
          <a:ext cx="936990" cy="620080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1</a:t>
          </a:r>
        </a:p>
      </xdr:txBody>
    </xdr:sp>
    <xdr:clientData/>
  </xdr:twoCellAnchor>
  <xdr:twoCellAnchor>
    <xdr:from>
      <xdr:col>5</xdr:col>
      <xdr:colOff>212271</xdr:colOff>
      <xdr:row>7</xdr:row>
      <xdr:rowOff>840921</xdr:rowOff>
    </xdr:from>
    <xdr:to>
      <xdr:col>5</xdr:col>
      <xdr:colOff>1149261</xdr:colOff>
      <xdr:row>8</xdr:row>
      <xdr:rowOff>62187</xdr:rowOff>
    </xdr:to>
    <xdr:sp macro="" textlink="">
      <xdr:nvSpPr>
        <xdr:cNvPr id="86" name="Облако 85"/>
        <xdr:cNvSpPr/>
      </xdr:nvSpPr>
      <xdr:spPr>
        <a:xfrm>
          <a:off x="6308271" y="2517321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1</a:t>
          </a:r>
        </a:p>
      </xdr:txBody>
    </xdr:sp>
    <xdr:clientData/>
  </xdr:twoCellAnchor>
  <xdr:twoCellAnchor>
    <xdr:from>
      <xdr:col>5</xdr:col>
      <xdr:colOff>1581149</xdr:colOff>
      <xdr:row>9</xdr:row>
      <xdr:rowOff>397329</xdr:rowOff>
    </xdr:from>
    <xdr:to>
      <xdr:col>6</xdr:col>
      <xdr:colOff>735603</xdr:colOff>
      <xdr:row>9</xdr:row>
      <xdr:rowOff>1033738</xdr:rowOff>
    </xdr:to>
    <xdr:sp macro="" textlink="">
      <xdr:nvSpPr>
        <xdr:cNvPr id="87" name="Облако 86"/>
        <xdr:cNvSpPr/>
      </xdr:nvSpPr>
      <xdr:spPr>
        <a:xfrm>
          <a:off x="7513863" y="4520293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2</a:t>
          </a:r>
        </a:p>
      </xdr:txBody>
    </xdr:sp>
    <xdr:clientData/>
  </xdr:twoCellAnchor>
  <xdr:twoCellAnchor>
    <xdr:from>
      <xdr:col>6</xdr:col>
      <xdr:colOff>930727</xdr:colOff>
      <xdr:row>9</xdr:row>
      <xdr:rowOff>849087</xdr:rowOff>
    </xdr:from>
    <xdr:to>
      <xdr:col>7</xdr:col>
      <xdr:colOff>166824</xdr:colOff>
      <xdr:row>10</xdr:row>
      <xdr:rowOff>356103</xdr:rowOff>
    </xdr:to>
    <xdr:sp macro="" textlink="">
      <xdr:nvSpPr>
        <xdr:cNvPr id="88" name="Облако 87"/>
        <xdr:cNvSpPr/>
      </xdr:nvSpPr>
      <xdr:spPr>
        <a:xfrm>
          <a:off x="8645977" y="4972051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2</a:t>
          </a:r>
        </a:p>
      </xdr:txBody>
    </xdr:sp>
    <xdr:clientData/>
  </xdr:twoCellAnchor>
  <xdr:twoCellAnchor>
    <xdr:from>
      <xdr:col>7</xdr:col>
      <xdr:colOff>987877</xdr:colOff>
      <xdr:row>8</xdr:row>
      <xdr:rowOff>770165</xdr:rowOff>
    </xdr:from>
    <xdr:to>
      <xdr:col>8</xdr:col>
      <xdr:colOff>292010</xdr:colOff>
      <xdr:row>9</xdr:row>
      <xdr:rowOff>399646</xdr:rowOff>
    </xdr:to>
    <xdr:sp macro="" textlink="">
      <xdr:nvSpPr>
        <xdr:cNvPr id="89" name="Облако 88"/>
        <xdr:cNvSpPr/>
      </xdr:nvSpPr>
      <xdr:spPr>
        <a:xfrm>
          <a:off x="10404020" y="3886201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3</a:t>
          </a:r>
        </a:p>
      </xdr:txBody>
    </xdr:sp>
    <xdr:clientData/>
  </xdr:twoCellAnchor>
  <xdr:twoCellAnchor>
    <xdr:from>
      <xdr:col>8</xdr:col>
      <xdr:colOff>664027</xdr:colOff>
      <xdr:row>9</xdr:row>
      <xdr:rowOff>786494</xdr:rowOff>
    </xdr:from>
    <xdr:to>
      <xdr:col>9</xdr:col>
      <xdr:colOff>403588</xdr:colOff>
      <xdr:row>10</xdr:row>
      <xdr:rowOff>293510</xdr:rowOff>
    </xdr:to>
    <xdr:sp macro="" textlink="">
      <xdr:nvSpPr>
        <xdr:cNvPr id="90" name="Облако 89"/>
        <xdr:cNvSpPr/>
      </xdr:nvSpPr>
      <xdr:spPr>
        <a:xfrm>
          <a:off x="11713027" y="4909458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3</a:t>
          </a:r>
        </a:p>
      </xdr:txBody>
    </xdr:sp>
    <xdr:clientData/>
  </xdr:twoCellAnchor>
  <xdr:twoCellAnchor>
    <xdr:from>
      <xdr:col>10</xdr:col>
      <xdr:colOff>394606</xdr:colOff>
      <xdr:row>9</xdr:row>
      <xdr:rowOff>925287</xdr:rowOff>
    </xdr:from>
    <xdr:to>
      <xdr:col>11</xdr:col>
      <xdr:colOff>106953</xdr:colOff>
      <xdr:row>10</xdr:row>
      <xdr:rowOff>432303</xdr:rowOff>
    </xdr:to>
    <xdr:sp macro="" textlink="">
      <xdr:nvSpPr>
        <xdr:cNvPr id="91" name="Облако 90"/>
        <xdr:cNvSpPr/>
      </xdr:nvSpPr>
      <xdr:spPr>
        <a:xfrm>
          <a:off x="14314713" y="5048251"/>
          <a:ext cx="936990" cy="636409"/>
        </a:xfrm>
        <a:prstGeom prst="cloud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</sheetPr>
  <dimension ref="A1:AJ31"/>
  <sheetViews>
    <sheetView tabSelected="1" zoomScale="80" zoomScaleNormal="80" workbookViewId="0">
      <pane xSplit="4" ySplit="8" topLeftCell="T9" activePane="bottomRight" state="frozen"/>
      <selection activeCell="H13" sqref="H13"/>
      <selection pane="topRight"/>
      <selection pane="bottomLeft"/>
      <selection pane="bottomRight" activeCell="AH9" sqref="AH9"/>
    </sheetView>
  </sheetViews>
  <sheetFormatPr defaultColWidth="9.109375" defaultRowHeight="14.4" x14ac:dyDescent="0.3"/>
  <cols>
    <col min="1" max="1" width="9.33203125" style="1" customWidth="1"/>
    <col min="2" max="2" width="9.109375" style="1" customWidth="1"/>
    <col min="3" max="3" width="8.88671875" style="1" customWidth="1"/>
    <col min="4" max="4" width="7.6640625" style="1" customWidth="1"/>
    <col min="5" max="5" width="23.88671875" style="1" customWidth="1"/>
    <col min="6" max="6" width="7.88671875" style="1" customWidth="1"/>
    <col min="7" max="7" width="22.109375" style="1" customWidth="1"/>
    <col min="8" max="8" width="8" style="1" customWidth="1"/>
    <col min="9" max="9" width="19.44140625" style="1" customWidth="1"/>
    <col min="10" max="10" width="7.88671875" style="1" customWidth="1"/>
    <col min="11" max="11" width="19.44140625" style="1" customWidth="1"/>
    <col min="12" max="12" width="14.6640625" style="1" customWidth="1"/>
    <col min="13" max="13" width="10.88671875" style="1" customWidth="1"/>
    <col min="14" max="14" width="19.44140625" style="1" customWidth="1"/>
    <col min="15" max="15" width="19.44140625" style="42" customWidth="1"/>
    <col min="16" max="16" width="19.44140625" style="1" customWidth="1"/>
    <col min="17" max="17" width="15.88671875" style="1" customWidth="1"/>
    <col min="18" max="22" width="19.44140625" style="1" customWidth="1"/>
    <col min="23" max="23" width="13.33203125" style="1" customWidth="1"/>
    <col min="24" max="26" width="19.44140625" style="1" customWidth="1"/>
    <col min="27" max="28" width="19.44140625" style="14" customWidth="1"/>
    <col min="29" max="29" width="8.6640625" style="1" customWidth="1"/>
    <col min="30" max="31" width="5.33203125" style="1" customWidth="1"/>
    <col min="32" max="32" width="6.44140625" style="1" customWidth="1"/>
    <col min="33" max="33" width="5.33203125" style="1" customWidth="1"/>
    <col min="34" max="34" width="5.44140625" style="1" customWidth="1"/>
    <col min="35" max="35" width="9.109375" style="1"/>
    <col min="36" max="36" width="88.5546875" style="1" customWidth="1"/>
    <col min="37" max="16384" width="9.109375" style="1"/>
  </cols>
  <sheetData>
    <row r="1" spans="1:36" s="44" customFormat="1" ht="44.25" customHeight="1" x14ac:dyDescent="0.3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6" s="52" customFormat="1" ht="18.75" customHeight="1" x14ac:dyDescent="0.3">
      <c r="A2" s="62"/>
      <c r="B2" s="63"/>
      <c r="C2" s="63"/>
      <c r="D2" s="64"/>
      <c r="E2" s="52">
        <v>1</v>
      </c>
      <c r="F2" s="52">
        <v>2</v>
      </c>
      <c r="G2" s="52">
        <v>3</v>
      </c>
      <c r="H2" s="52">
        <v>4</v>
      </c>
      <c r="I2" s="52">
        <v>5</v>
      </c>
      <c r="J2" s="52">
        <v>6</v>
      </c>
      <c r="K2" s="52">
        <v>7</v>
      </c>
      <c r="L2" s="52">
        <v>8</v>
      </c>
      <c r="M2" s="52">
        <v>9</v>
      </c>
      <c r="N2" s="52">
        <v>10</v>
      </c>
      <c r="O2" s="52">
        <v>11</v>
      </c>
      <c r="P2" s="52">
        <v>12</v>
      </c>
      <c r="Q2" s="52">
        <v>13</v>
      </c>
      <c r="R2" s="52">
        <v>14</v>
      </c>
      <c r="S2" s="52">
        <v>15</v>
      </c>
      <c r="T2" s="53">
        <v>16</v>
      </c>
      <c r="U2" s="53">
        <v>17</v>
      </c>
      <c r="V2" s="53">
        <v>18</v>
      </c>
      <c r="W2" s="52">
        <v>19</v>
      </c>
      <c r="X2" s="52">
        <v>20</v>
      </c>
      <c r="Y2" s="52">
        <v>21</v>
      </c>
      <c r="Z2" s="52">
        <v>22</v>
      </c>
      <c r="AA2" s="52">
        <v>23</v>
      </c>
      <c r="AB2" s="52">
        <v>24</v>
      </c>
    </row>
    <row r="3" spans="1:36" x14ac:dyDescent="0.3">
      <c r="A3" s="73" t="str">
        <f>"Время, " &amp;F2</f>
        <v>Время, 2</v>
      </c>
      <c r="B3" s="76" t="str">
        <f>"Операции, " &amp;F2</f>
        <v>Операции, 2</v>
      </c>
      <c r="C3" s="77"/>
      <c r="D3" s="47" t="s">
        <v>0</v>
      </c>
      <c r="E3" s="48">
        <v>1</v>
      </c>
      <c r="F3" s="48"/>
      <c r="G3" s="49">
        <v>0.5</v>
      </c>
      <c r="H3" s="48"/>
      <c r="I3" s="49">
        <v>0.5</v>
      </c>
      <c r="J3" s="48"/>
      <c r="K3" s="48">
        <v>1</v>
      </c>
      <c r="L3" s="48"/>
      <c r="M3" s="48"/>
      <c r="N3" s="48">
        <v>2</v>
      </c>
      <c r="O3" s="48">
        <v>1</v>
      </c>
      <c r="P3" s="50">
        <v>1</v>
      </c>
      <c r="Q3" s="48"/>
      <c r="R3" s="48">
        <v>5</v>
      </c>
      <c r="S3" s="48"/>
      <c r="T3" s="48">
        <v>8</v>
      </c>
      <c r="U3" s="48">
        <v>5</v>
      </c>
      <c r="V3" s="48">
        <v>3</v>
      </c>
      <c r="W3" s="48"/>
      <c r="X3" s="48">
        <v>1</v>
      </c>
      <c r="Y3" s="48"/>
      <c r="Z3" s="48">
        <v>0.5</v>
      </c>
      <c r="AA3" s="48">
        <v>1</v>
      </c>
      <c r="AB3" s="48">
        <v>3</v>
      </c>
      <c r="AC3" s="51">
        <f>SUM(T3:V3)</f>
        <v>16</v>
      </c>
      <c r="AD3" s="60">
        <f>AC3+AC5+AC7</f>
        <v>16</v>
      </c>
      <c r="AE3" s="61">
        <f>AC4+AC6+AC8</f>
        <v>10</v>
      </c>
      <c r="AF3" s="51">
        <f>SUM(H3:AB3)</f>
        <v>32</v>
      </c>
      <c r="AG3" s="60">
        <f>AF3+AF5+AF7</f>
        <v>41</v>
      </c>
      <c r="AH3" s="61">
        <f>AF4+AF6+AF8</f>
        <v>22.75</v>
      </c>
    </row>
    <row r="4" spans="1:36" x14ac:dyDescent="0.3">
      <c r="A4" s="74"/>
      <c r="B4" s="78"/>
      <c r="C4" s="79"/>
      <c r="D4" s="2" t="s">
        <v>1</v>
      </c>
      <c r="E4" s="3">
        <v>0.5</v>
      </c>
      <c r="F4" s="3"/>
      <c r="G4" s="33">
        <v>0.25</v>
      </c>
      <c r="H4" s="3"/>
      <c r="I4" s="33">
        <v>0.25</v>
      </c>
      <c r="J4" s="3"/>
      <c r="K4" s="3">
        <v>0.5</v>
      </c>
      <c r="L4" s="3"/>
      <c r="M4" s="3"/>
      <c r="N4" s="3">
        <v>1.5</v>
      </c>
      <c r="O4" s="3">
        <v>0.5</v>
      </c>
      <c r="P4" s="6">
        <v>0.5</v>
      </c>
      <c r="Q4" s="3"/>
      <c r="R4" s="3">
        <v>3</v>
      </c>
      <c r="S4" s="3"/>
      <c r="T4" s="3">
        <v>6</v>
      </c>
      <c r="U4" s="3">
        <v>3</v>
      </c>
      <c r="V4" s="3">
        <v>1</v>
      </c>
      <c r="W4" s="3"/>
      <c r="X4" s="3">
        <v>0.25</v>
      </c>
      <c r="Y4" s="3"/>
      <c r="Z4" s="3">
        <v>0.25</v>
      </c>
      <c r="AA4" s="3">
        <v>0.5</v>
      </c>
      <c r="AB4" s="3">
        <v>1</v>
      </c>
      <c r="AC4" s="4">
        <f>SUM(T4:V4)</f>
        <v>10</v>
      </c>
      <c r="AD4" s="60"/>
      <c r="AE4" s="61"/>
      <c r="AF4" s="51">
        <f>SUM(H4:AB4)</f>
        <v>18.25</v>
      </c>
      <c r="AG4" s="60"/>
      <c r="AH4" s="61"/>
    </row>
    <row r="5" spans="1:36" x14ac:dyDescent="0.3">
      <c r="A5" s="74"/>
      <c r="B5" s="65" t="str">
        <f>"Ожидания, " &amp;F2</f>
        <v>Ожидания, 2</v>
      </c>
      <c r="C5" s="66"/>
      <c r="D5" s="5" t="s">
        <v>0</v>
      </c>
      <c r="E5" s="6"/>
      <c r="F5" s="6">
        <v>1</v>
      </c>
      <c r="G5" s="6"/>
      <c r="H5" s="6">
        <v>1</v>
      </c>
      <c r="I5" s="6"/>
      <c r="J5" s="6">
        <v>1</v>
      </c>
      <c r="K5" s="6"/>
      <c r="L5" s="6">
        <v>1</v>
      </c>
      <c r="M5" s="6">
        <v>1</v>
      </c>
      <c r="N5" s="6"/>
      <c r="O5" s="6"/>
      <c r="P5" s="6"/>
      <c r="Q5" s="6">
        <v>1</v>
      </c>
      <c r="R5" s="6"/>
      <c r="S5" s="6">
        <v>2</v>
      </c>
      <c r="T5" s="6"/>
      <c r="U5" s="6"/>
      <c r="V5" s="6"/>
      <c r="W5" s="6">
        <v>1</v>
      </c>
      <c r="X5" s="6"/>
      <c r="Y5" s="6">
        <v>1</v>
      </c>
      <c r="Z5" s="6"/>
      <c r="AA5" s="6"/>
      <c r="AB5" s="6"/>
      <c r="AC5" s="4">
        <v>0</v>
      </c>
      <c r="AD5" s="60"/>
      <c r="AE5" s="61"/>
      <c r="AF5" s="51">
        <f t="shared" ref="AF5:AF8" si="0">SUM(H5:AB5)</f>
        <v>9</v>
      </c>
      <c r="AG5" s="60"/>
      <c r="AH5" s="61"/>
    </row>
    <row r="6" spans="1:36" x14ac:dyDescent="0.3">
      <c r="A6" s="74"/>
      <c r="B6" s="67"/>
      <c r="C6" s="68"/>
      <c r="D6" s="5" t="s">
        <v>1</v>
      </c>
      <c r="E6" s="6"/>
      <c r="F6" s="6">
        <v>0.5</v>
      </c>
      <c r="G6" s="6"/>
      <c r="H6" s="6">
        <v>0.5</v>
      </c>
      <c r="I6" s="6"/>
      <c r="J6" s="6">
        <v>0.5</v>
      </c>
      <c r="K6" s="6"/>
      <c r="L6" s="6">
        <v>0.5</v>
      </c>
      <c r="M6" s="6">
        <v>0.5</v>
      </c>
      <c r="N6" s="6"/>
      <c r="O6" s="6"/>
      <c r="P6" s="6"/>
      <c r="Q6" s="6">
        <v>0.5</v>
      </c>
      <c r="R6" s="6"/>
      <c r="S6" s="6">
        <v>1</v>
      </c>
      <c r="T6" s="6"/>
      <c r="U6" s="6"/>
      <c r="V6" s="6"/>
      <c r="W6" s="6">
        <v>0.5</v>
      </c>
      <c r="X6" s="6"/>
      <c r="Y6" s="6">
        <v>0.5</v>
      </c>
      <c r="Z6" s="6"/>
      <c r="AA6" s="6"/>
      <c r="AB6" s="6"/>
      <c r="AC6" s="4">
        <v>0</v>
      </c>
      <c r="AD6" s="60"/>
      <c r="AE6" s="61"/>
      <c r="AF6" s="51">
        <f t="shared" si="0"/>
        <v>4.5</v>
      </c>
      <c r="AG6" s="60"/>
      <c r="AH6" s="61"/>
    </row>
    <row r="7" spans="1:36" x14ac:dyDescent="0.3">
      <c r="A7" s="74"/>
      <c r="B7" s="69" t="str">
        <f>"Перемещения, " &amp;F2</f>
        <v>Перемещения, 2</v>
      </c>
      <c r="C7" s="70"/>
      <c r="D7" s="7" t="s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4">
        <v>0</v>
      </c>
      <c r="AD7" s="60"/>
      <c r="AE7" s="61"/>
      <c r="AF7" s="51">
        <f t="shared" si="0"/>
        <v>0</v>
      </c>
      <c r="AG7" s="60"/>
      <c r="AH7" s="61"/>
    </row>
    <row r="8" spans="1:36" x14ac:dyDescent="0.3">
      <c r="A8" s="75"/>
      <c r="B8" s="71"/>
      <c r="C8" s="72"/>
      <c r="D8" s="7" t="s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4">
        <v>0</v>
      </c>
      <c r="AD8" s="60"/>
      <c r="AE8" s="61"/>
      <c r="AF8" s="51">
        <f t="shared" si="0"/>
        <v>0</v>
      </c>
      <c r="AG8" s="60"/>
      <c r="AH8" s="61"/>
    </row>
    <row r="9" spans="1:36" ht="86.4" customHeight="1" x14ac:dyDescent="0.3">
      <c r="A9" s="80" t="s">
        <v>2</v>
      </c>
      <c r="B9" s="10">
        <v>1</v>
      </c>
      <c r="C9" s="57" t="s">
        <v>3</v>
      </c>
      <c r="D9" s="58"/>
      <c r="E9" s="41" t="s">
        <v>11</v>
      </c>
      <c r="F9" s="39"/>
      <c r="G9" s="11"/>
      <c r="H9" s="11"/>
      <c r="I9" s="11"/>
      <c r="J9" s="11"/>
      <c r="K9" s="11"/>
      <c r="L9" s="11"/>
      <c r="M9" s="11"/>
      <c r="N9" s="12"/>
      <c r="O9" s="12"/>
      <c r="P9" s="11"/>
      <c r="Q9" s="1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2"/>
      <c r="AD9" s="32"/>
      <c r="AE9" s="32"/>
      <c r="AF9" s="32"/>
      <c r="AG9" s="32"/>
      <c r="AH9" s="32"/>
    </row>
    <row r="10" spans="1:36" ht="84" customHeight="1" x14ac:dyDescent="0.3">
      <c r="A10" s="80"/>
      <c r="B10" s="10">
        <v>2</v>
      </c>
      <c r="C10" s="59" t="s">
        <v>16</v>
      </c>
      <c r="D10" s="58"/>
      <c r="E10" s="40"/>
      <c r="F10" s="12"/>
      <c r="G10" s="11" t="s">
        <v>4</v>
      </c>
      <c r="H10" s="12"/>
      <c r="I10" s="11"/>
      <c r="J10" s="11"/>
      <c r="K10" s="12"/>
      <c r="L10" s="11"/>
      <c r="M10" s="12"/>
      <c r="N10" s="11"/>
      <c r="O10" s="11"/>
      <c r="P10" s="12"/>
      <c r="Q10" s="12"/>
      <c r="R10" s="11"/>
      <c r="S10" s="11"/>
      <c r="T10" s="12"/>
      <c r="U10" s="11"/>
      <c r="V10" s="11" t="s">
        <v>53</v>
      </c>
      <c r="W10" s="11"/>
      <c r="X10" s="11"/>
      <c r="Y10" s="11"/>
      <c r="Z10" s="11"/>
      <c r="AA10" s="11"/>
      <c r="AB10" s="11"/>
      <c r="AC10" s="32"/>
      <c r="AD10" s="32"/>
      <c r="AE10" s="32"/>
      <c r="AF10" s="32"/>
      <c r="AG10" s="32"/>
      <c r="AH10" s="32"/>
    </row>
    <row r="11" spans="1:36" ht="71.25" customHeight="1" x14ac:dyDescent="0.3">
      <c r="A11" s="80"/>
      <c r="B11" s="10">
        <v>3</v>
      </c>
      <c r="C11" s="57" t="s">
        <v>8</v>
      </c>
      <c r="D11" s="58"/>
      <c r="E11" s="12"/>
      <c r="F11" s="12"/>
      <c r="G11" s="11"/>
      <c r="H11" s="12"/>
      <c r="I11" s="15" t="s">
        <v>12</v>
      </c>
      <c r="J11" s="11"/>
      <c r="K11" s="12"/>
      <c r="L11" s="11"/>
      <c r="M11" s="11"/>
      <c r="N11" s="11"/>
      <c r="O11" s="11"/>
      <c r="P11" s="15"/>
      <c r="Q11" s="11" t="s">
        <v>21</v>
      </c>
      <c r="R11" s="11" t="s">
        <v>18</v>
      </c>
      <c r="S11" s="11"/>
      <c r="T11" s="12"/>
      <c r="U11" s="15" t="s">
        <v>15</v>
      </c>
      <c r="V11" s="11"/>
      <c r="W11" s="11"/>
      <c r="X11" s="11"/>
      <c r="Y11" s="13"/>
      <c r="Z11" s="13"/>
      <c r="AA11" s="13"/>
      <c r="AB11" s="13"/>
      <c r="AC11" s="32"/>
      <c r="AD11" s="32"/>
      <c r="AE11" s="32"/>
      <c r="AF11" s="32"/>
      <c r="AG11" s="32"/>
      <c r="AH11" s="32"/>
    </row>
    <row r="12" spans="1:36" ht="159.6" customHeight="1" x14ac:dyDescent="0.3">
      <c r="A12" s="80"/>
      <c r="B12" s="10">
        <v>4</v>
      </c>
      <c r="C12" s="57" t="s">
        <v>9</v>
      </c>
      <c r="D12" s="58"/>
      <c r="E12" s="11"/>
      <c r="F12" s="11"/>
      <c r="G12" s="12"/>
      <c r="H12" s="11"/>
      <c r="I12" s="12"/>
      <c r="J12" s="12"/>
      <c r="K12" s="15" t="s">
        <v>13</v>
      </c>
      <c r="L12" s="11" t="s">
        <v>20</v>
      </c>
      <c r="M12" s="12"/>
      <c r="N12" s="15" t="s">
        <v>50</v>
      </c>
      <c r="O12" s="15" t="s">
        <v>51</v>
      </c>
      <c r="P12" s="11"/>
      <c r="Q12" s="12"/>
      <c r="R12" s="11"/>
      <c r="S12" s="12"/>
      <c r="T12" s="15" t="s">
        <v>22</v>
      </c>
      <c r="U12" s="11"/>
      <c r="V12" s="15" t="s">
        <v>17</v>
      </c>
      <c r="W12" s="16" t="s">
        <v>24</v>
      </c>
      <c r="X12" s="11" t="s">
        <v>23</v>
      </c>
      <c r="Y12" s="11"/>
      <c r="Z12" s="11"/>
      <c r="AA12" s="11"/>
      <c r="AB12" s="43" t="s">
        <v>40</v>
      </c>
      <c r="AC12" s="32"/>
      <c r="AD12" s="32"/>
      <c r="AE12" s="32"/>
      <c r="AF12" s="32"/>
      <c r="AG12" s="32"/>
      <c r="AH12" s="32"/>
      <c r="AJ12" s="1">
        <v>123</v>
      </c>
    </row>
    <row r="13" spans="1:36" ht="71.25" customHeight="1" x14ac:dyDescent="0.3">
      <c r="A13" s="80"/>
      <c r="B13" s="10">
        <v>5</v>
      </c>
      <c r="C13" s="57" t="s">
        <v>10</v>
      </c>
      <c r="D13" s="58"/>
      <c r="E13" s="11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5" t="s">
        <v>14</v>
      </c>
      <c r="Q13" s="11"/>
      <c r="R13" s="12"/>
      <c r="S13" s="11"/>
      <c r="T13" s="11"/>
      <c r="U13" s="11"/>
      <c r="V13" s="11"/>
      <c r="W13" s="11"/>
      <c r="X13" s="11"/>
      <c r="Y13" s="11"/>
      <c r="Z13" s="11" t="s">
        <v>25</v>
      </c>
      <c r="AA13" s="11" t="s">
        <v>19</v>
      </c>
      <c r="AB13" s="11"/>
      <c r="AC13" s="32"/>
      <c r="AD13" s="32"/>
      <c r="AE13" s="32"/>
      <c r="AF13" s="32"/>
      <c r="AG13" s="32"/>
      <c r="AH13" s="32"/>
    </row>
    <row r="15" spans="1:36" ht="15" customHeight="1" x14ac:dyDescent="0.3">
      <c r="B15" s="35" t="s">
        <v>5</v>
      </c>
      <c r="C15" s="56" t="s">
        <v>6</v>
      </c>
      <c r="D15" s="56"/>
      <c r="E15" s="56"/>
      <c r="F15" s="56"/>
      <c r="G15" s="56"/>
      <c r="H15" s="56"/>
      <c r="I15" s="56"/>
    </row>
    <row r="16" spans="1:36" ht="29.4" customHeight="1" x14ac:dyDescent="0.3">
      <c r="B16" s="45">
        <v>1</v>
      </c>
      <c r="C16" s="55" t="s">
        <v>43</v>
      </c>
      <c r="D16" s="55"/>
      <c r="E16" s="55"/>
      <c r="F16" s="55"/>
      <c r="G16" s="55"/>
      <c r="H16" s="55"/>
      <c r="I16" s="55"/>
    </row>
    <row r="17" spans="2:14" ht="30" customHeight="1" x14ac:dyDescent="0.3">
      <c r="B17" s="45">
        <v>2</v>
      </c>
      <c r="C17" s="55" t="s">
        <v>44</v>
      </c>
      <c r="D17" s="55"/>
      <c r="E17" s="55"/>
      <c r="F17" s="55"/>
      <c r="G17" s="55"/>
      <c r="H17" s="55"/>
      <c r="I17" s="55"/>
    </row>
    <row r="18" spans="2:14" ht="31.2" customHeight="1" x14ac:dyDescent="0.3">
      <c r="B18" s="45">
        <v>3</v>
      </c>
      <c r="C18" s="55" t="s">
        <v>45</v>
      </c>
      <c r="D18" s="55"/>
      <c r="E18" s="55"/>
      <c r="F18" s="55"/>
      <c r="G18" s="55"/>
      <c r="H18" s="55"/>
      <c r="I18" s="55"/>
    </row>
    <row r="19" spans="2:14" ht="40.950000000000003" customHeight="1" x14ac:dyDescent="0.3">
      <c r="B19" s="45">
        <v>4</v>
      </c>
      <c r="C19" s="55" t="s">
        <v>46</v>
      </c>
      <c r="D19" s="55"/>
      <c r="E19" s="55"/>
      <c r="F19" s="55"/>
      <c r="G19" s="55"/>
      <c r="H19" s="55"/>
      <c r="I19" s="55"/>
    </row>
    <row r="20" spans="2:14" ht="33.6" customHeight="1" x14ac:dyDescent="0.3">
      <c r="B20" s="45">
        <v>5</v>
      </c>
      <c r="C20" s="55" t="s">
        <v>52</v>
      </c>
      <c r="D20" s="55"/>
      <c r="E20" s="55"/>
      <c r="F20" s="55"/>
      <c r="G20" s="55"/>
      <c r="H20" s="55"/>
      <c r="I20" s="55"/>
    </row>
    <row r="21" spans="2:14" ht="15" customHeight="1" x14ac:dyDescent="0.3">
      <c r="B21" s="45">
        <v>6</v>
      </c>
      <c r="C21" s="55" t="s">
        <v>47</v>
      </c>
      <c r="D21" s="55"/>
      <c r="E21" s="55"/>
      <c r="F21" s="55"/>
      <c r="G21" s="55"/>
      <c r="H21" s="55"/>
      <c r="I21" s="55"/>
    </row>
    <row r="22" spans="2:14" ht="15" customHeight="1" x14ac:dyDescent="0.3">
      <c r="B22" s="45">
        <v>7</v>
      </c>
      <c r="C22" s="55" t="s">
        <v>48</v>
      </c>
      <c r="D22" s="55"/>
      <c r="E22" s="55"/>
      <c r="F22" s="55"/>
      <c r="G22" s="55"/>
      <c r="H22" s="55"/>
      <c r="I22" s="55"/>
    </row>
    <row r="23" spans="2:14" ht="27.75" customHeight="1" x14ac:dyDescent="0.3">
      <c r="B23" s="45">
        <v>8</v>
      </c>
      <c r="C23" s="55" t="s">
        <v>49</v>
      </c>
      <c r="D23" s="55"/>
      <c r="E23" s="55"/>
      <c r="F23" s="55"/>
      <c r="G23" s="55"/>
      <c r="H23" s="55"/>
      <c r="I23" s="55"/>
    </row>
    <row r="29" spans="2:14" ht="158.4" x14ac:dyDescent="0.3">
      <c r="E29" s="46" t="s">
        <v>7</v>
      </c>
    </row>
    <row r="31" spans="2:14" x14ac:dyDescent="0.3">
      <c r="N31" s="1">
        <f ca="1">N31</f>
        <v>0</v>
      </c>
    </row>
  </sheetData>
  <sheetProtection formatCells="0" formatColumns="0" formatRows="0"/>
  <mergeCells count="24">
    <mergeCell ref="AG3:AG8"/>
    <mergeCell ref="AH3:AH8"/>
    <mergeCell ref="A2:D2"/>
    <mergeCell ref="C22:I22"/>
    <mergeCell ref="C23:I23"/>
    <mergeCell ref="C19:I19"/>
    <mergeCell ref="C20:I20"/>
    <mergeCell ref="C21:I21"/>
    <mergeCell ref="AD3:AD8"/>
    <mergeCell ref="AE3:AE8"/>
    <mergeCell ref="B5:C6"/>
    <mergeCell ref="B7:C8"/>
    <mergeCell ref="C18:I18"/>
    <mergeCell ref="A3:A8"/>
    <mergeCell ref="B3:C4"/>
    <mergeCell ref="A9:A13"/>
    <mergeCell ref="C16:I16"/>
    <mergeCell ref="C17:I17"/>
    <mergeCell ref="C15:I15"/>
    <mergeCell ref="C9:D9"/>
    <mergeCell ref="C10:D10"/>
    <mergeCell ref="C11:D11"/>
    <mergeCell ref="C12:D12"/>
    <mergeCell ref="C13:D13"/>
  </mergeCells>
  <conditionalFormatting sqref="E9:AE13">
    <cfRule type="notContainsBlanks" dxfId="7" priority="4">
      <formula>LEN(TRIM(E9))&gt;0</formula>
    </cfRule>
  </conditionalFormatting>
  <conditionalFormatting sqref="F9">
    <cfRule type="notContainsBlanks" dxfId="6" priority="5">
      <formula>LEN(TRIM(E9))&gt;0</formula>
    </cfRule>
  </conditionalFormatting>
  <conditionalFormatting sqref="B9:AE13">
    <cfRule type="expression" dxfId="5" priority="7">
      <formula>MOD(ROW($B9),2)=0</formula>
    </cfRule>
  </conditionalFormatting>
  <conditionalFormatting sqref="F9">
    <cfRule type="expression" dxfId="4" priority="6">
      <formula>MOD(ROW($B9),2)=0</formula>
    </cfRule>
  </conditionalFormatting>
  <conditionalFormatting sqref="AF9:AH13">
    <cfRule type="notContainsBlanks" dxfId="3" priority="1">
      <formula>LEN(TRIM(AF9))&gt;0</formula>
    </cfRule>
  </conditionalFormatting>
  <conditionalFormatting sqref="AF9:AH13">
    <cfRule type="expression" dxfId="2" priority="2">
      <formula>MOD(ROW($B9),2)=0</formula>
    </cfRule>
  </conditionalFormatting>
  <pageMargins left="0.7" right="0.7" top="0.75" bottom="0.75" header="0.3" footer="0.3"/>
  <pageSetup paperSize="9" firstPageNumber="21474836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70" zoomScaleNormal="70" workbookViewId="0">
      <selection activeCell="M2" sqref="M2:M7"/>
    </sheetView>
  </sheetViews>
  <sheetFormatPr defaultRowHeight="14.4" x14ac:dyDescent="0.3"/>
  <cols>
    <col min="1" max="1" width="8" customWidth="1"/>
    <col min="2" max="2" width="26.6640625" customWidth="1"/>
    <col min="3" max="3" width="20" customWidth="1"/>
    <col min="4" max="4" width="23.33203125" customWidth="1"/>
    <col min="5" max="5" width="11" customWidth="1"/>
    <col min="6" max="6" width="26.6640625" customWidth="1"/>
    <col min="7" max="7" width="25.5546875" customWidth="1"/>
    <col min="8" max="8" width="24.44140625" customWidth="1"/>
    <col min="9" max="9" width="17.88671875" customWidth="1"/>
    <col min="10" max="10" width="25.109375" customWidth="1"/>
    <col min="11" max="11" width="18.33203125" customWidth="1"/>
  </cols>
  <sheetData>
    <row r="1" spans="1:14" ht="44.4" customHeight="1" x14ac:dyDescent="0.3">
      <c r="A1" s="89" t="s">
        <v>34</v>
      </c>
      <c r="B1" s="89"/>
      <c r="C1" s="89"/>
      <c r="D1" s="89"/>
      <c r="E1" s="89"/>
      <c r="F1" s="89"/>
      <c r="G1" s="89"/>
      <c r="H1" s="89"/>
      <c r="I1" s="17"/>
      <c r="J1" s="17"/>
      <c r="K1" s="17"/>
      <c r="L1" s="18" t="s">
        <v>26</v>
      </c>
      <c r="M1" s="38" t="s">
        <v>28</v>
      </c>
      <c r="N1" s="38" t="s">
        <v>27</v>
      </c>
    </row>
    <row r="2" spans="1:14" x14ac:dyDescent="0.3">
      <c r="A2" s="90" t="s">
        <v>29</v>
      </c>
      <c r="B2" s="83" t="s">
        <v>30</v>
      </c>
      <c r="C2" s="19" t="s">
        <v>0</v>
      </c>
      <c r="D2" s="20">
        <v>0.5</v>
      </c>
      <c r="E2" s="20"/>
      <c r="F2" s="20"/>
      <c r="G2" s="22">
        <v>0.5</v>
      </c>
      <c r="H2" s="22">
        <v>3</v>
      </c>
      <c r="I2" s="35">
        <v>2</v>
      </c>
      <c r="J2" s="29">
        <v>1</v>
      </c>
      <c r="K2" s="29">
        <v>2</v>
      </c>
      <c r="L2" s="36">
        <f>SUM(D2:K2)</f>
        <v>9</v>
      </c>
      <c r="M2" s="81">
        <f>L2+L4+L6</f>
        <v>9.75</v>
      </c>
      <c r="N2" s="81">
        <f>L3+L5+L7</f>
        <v>5.75</v>
      </c>
    </row>
    <row r="3" spans="1:14" x14ac:dyDescent="0.3">
      <c r="A3" s="91"/>
      <c r="B3" s="84"/>
      <c r="C3" s="19" t="s">
        <v>1</v>
      </c>
      <c r="D3" s="22">
        <v>0.5</v>
      </c>
      <c r="E3" s="22"/>
      <c r="F3" s="20"/>
      <c r="G3" s="21">
        <v>0.25</v>
      </c>
      <c r="H3" s="34">
        <v>2</v>
      </c>
      <c r="I3" s="35">
        <v>1</v>
      </c>
      <c r="J3" s="29">
        <v>0.5</v>
      </c>
      <c r="K3" s="29">
        <v>1</v>
      </c>
      <c r="L3" s="37">
        <f>SUM(D3:K3)</f>
        <v>5.25</v>
      </c>
      <c r="M3" s="81"/>
      <c r="N3" s="82"/>
    </row>
    <row r="4" spans="1:14" x14ac:dyDescent="0.3">
      <c r="A4" s="91"/>
      <c r="B4" s="83" t="s">
        <v>31</v>
      </c>
      <c r="C4" s="19" t="s">
        <v>0</v>
      </c>
      <c r="D4" s="20"/>
      <c r="E4" s="20"/>
      <c r="F4" s="22">
        <v>0.5</v>
      </c>
      <c r="G4" s="20"/>
      <c r="H4" s="20"/>
      <c r="I4" s="17"/>
      <c r="J4" s="17"/>
      <c r="K4" s="17"/>
      <c r="L4" s="31">
        <f>SUM(D4:H4)</f>
        <v>0.5</v>
      </c>
      <c r="M4" s="81"/>
      <c r="N4" s="82"/>
    </row>
    <row r="5" spans="1:14" x14ac:dyDescent="0.3">
      <c r="A5" s="91"/>
      <c r="B5" s="84"/>
      <c r="C5" s="19" t="s">
        <v>1</v>
      </c>
      <c r="D5" s="20"/>
      <c r="E5" s="20"/>
      <c r="F5" s="21">
        <v>0.25</v>
      </c>
      <c r="G5" s="20"/>
      <c r="H5" s="20"/>
      <c r="I5" s="17"/>
      <c r="J5" s="17"/>
      <c r="K5" s="17"/>
      <c r="L5" s="31">
        <f>SUM(D5:H5)</f>
        <v>0.25</v>
      </c>
      <c r="M5" s="81"/>
      <c r="N5" s="82"/>
    </row>
    <row r="6" spans="1:14" x14ac:dyDescent="0.3">
      <c r="A6" s="91"/>
      <c r="B6" s="83" t="s">
        <v>32</v>
      </c>
      <c r="C6" s="19" t="s">
        <v>0</v>
      </c>
      <c r="D6" s="20"/>
      <c r="E6" s="21">
        <v>0.25</v>
      </c>
      <c r="F6" s="17"/>
      <c r="G6" s="20"/>
      <c r="H6" s="20"/>
      <c r="I6" s="17"/>
      <c r="J6" s="17"/>
      <c r="K6" s="17"/>
      <c r="L6" s="31">
        <f>SUM(D6:H6)</f>
        <v>0.25</v>
      </c>
      <c r="M6" s="81"/>
      <c r="N6" s="82"/>
    </row>
    <row r="7" spans="1:14" x14ac:dyDescent="0.3">
      <c r="A7" s="92"/>
      <c r="B7" s="84"/>
      <c r="C7" s="19" t="s">
        <v>1</v>
      </c>
      <c r="D7" s="20"/>
      <c r="E7" s="21">
        <v>0.25</v>
      </c>
      <c r="F7" s="17"/>
      <c r="G7" s="20"/>
      <c r="H7" s="20"/>
      <c r="I7" s="17"/>
      <c r="J7" s="17"/>
      <c r="K7" s="17"/>
      <c r="L7" s="31">
        <f>SUM(D7:H7)</f>
        <v>0.25</v>
      </c>
      <c r="M7" s="81"/>
      <c r="N7" s="82"/>
    </row>
    <row r="8" spans="1:14" ht="111.6" customHeight="1" x14ac:dyDescent="0.3">
      <c r="A8" s="85" t="s">
        <v>2</v>
      </c>
      <c r="B8" s="57" t="s">
        <v>3</v>
      </c>
      <c r="C8" s="58"/>
      <c r="D8" s="15" t="s">
        <v>11</v>
      </c>
      <c r="E8" s="15"/>
      <c r="F8" s="11"/>
      <c r="G8" s="11"/>
      <c r="H8" s="12"/>
      <c r="I8" s="30"/>
      <c r="J8" s="30"/>
      <c r="K8" s="30"/>
      <c r="L8" s="32"/>
      <c r="M8" s="32"/>
      <c r="N8" s="32"/>
    </row>
    <row r="9" spans="1:14" ht="79.95" customHeight="1" x14ac:dyDescent="0.3">
      <c r="A9" s="86"/>
      <c r="B9" s="59" t="s">
        <v>16</v>
      </c>
      <c r="C9" s="58"/>
      <c r="D9" s="12"/>
      <c r="E9" s="12"/>
      <c r="F9" s="11" t="s">
        <v>4</v>
      </c>
      <c r="G9" s="12"/>
      <c r="H9" s="11"/>
      <c r="I9" s="11"/>
      <c r="J9" s="11"/>
      <c r="K9" s="11"/>
      <c r="L9" s="32"/>
      <c r="M9" s="32"/>
      <c r="N9" s="32"/>
    </row>
    <row r="10" spans="1:14" ht="89.4" customHeight="1" x14ac:dyDescent="0.3">
      <c r="A10" s="86"/>
      <c r="B10" s="57" t="s">
        <v>8</v>
      </c>
      <c r="C10" s="58"/>
      <c r="D10" s="12"/>
      <c r="E10" s="12"/>
      <c r="F10" s="11" t="s">
        <v>12</v>
      </c>
      <c r="G10" s="12"/>
      <c r="H10" s="11"/>
      <c r="I10" s="11" t="s">
        <v>18</v>
      </c>
      <c r="J10" s="11"/>
      <c r="K10" s="13"/>
      <c r="L10" s="32"/>
      <c r="M10" s="32"/>
      <c r="N10" s="32"/>
    </row>
    <row r="11" spans="1:14" ht="116.4" customHeight="1" x14ac:dyDescent="0.3">
      <c r="A11" s="86"/>
      <c r="B11" s="57" t="s">
        <v>9</v>
      </c>
      <c r="C11" s="58"/>
      <c r="D11" s="11"/>
      <c r="E11" s="11"/>
      <c r="F11" s="12"/>
      <c r="G11" s="15" t="s">
        <v>13</v>
      </c>
      <c r="H11" s="15" t="s">
        <v>39</v>
      </c>
      <c r="I11" s="15" t="s">
        <v>35</v>
      </c>
      <c r="J11" s="15" t="s">
        <v>38</v>
      </c>
      <c r="K11" s="15" t="s">
        <v>40</v>
      </c>
      <c r="L11" s="32"/>
      <c r="M11" s="32"/>
      <c r="N11" s="32"/>
    </row>
    <row r="12" spans="1:14" ht="53.4" customHeight="1" x14ac:dyDescent="0.3">
      <c r="A12" s="86"/>
      <c r="B12" s="57" t="s">
        <v>10</v>
      </c>
      <c r="C12" s="58"/>
      <c r="D12" s="11"/>
      <c r="E12" s="11"/>
      <c r="F12" s="11"/>
      <c r="G12" s="11"/>
      <c r="H12" s="15" t="s">
        <v>37</v>
      </c>
      <c r="I12" s="12"/>
      <c r="J12" s="11"/>
      <c r="K12" s="11"/>
      <c r="L12" s="32"/>
      <c r="M12" s="32"/>
      <c r="N12" s="32"/>
    </row>
    <row r="13" spans="1:14" x14ac:dyDescent="0.3">
      <c r="A13" s="86"/>
      <c r="B13" s="28"/>
      <c r="C13" s="24"/>
      <c r="D13" s="24"/>
      <c r="E13" s="24"/>
      <c r="F13" s="24"/>
      <c r="G13" s="23"/>
      <c r="H13" s="23"/>
      <c r="I13" s="24"/>
    </row>
    <row r="14" spans="1:14" x14ac:dyDescent="0.3">
      <c r="A14" s="86"/>
      <c r="B14" s="24"/>
      <c r="C14" s="87" t="s">
        <v>33</v>
      </c>
      <c r="D14" s="88"/>
      <c r="E14" s="88"/>
      <c r="F14" s="88"/>
      <c r="G14" s="88"/>
      <c r="H14" s="23"/>
      <c r="I14" s="24"/>
    </row>
    <row r="15" spans="1:14" x14ac:dyDescent="0.3">
      <c r="A15" s="25"/>
      <c r="B15" s="25"/>
      <c r="C15" s="26">
        <v>1</v>
      </c>
      <c r="D15" s="94" t="s">
        <v>36</v>
      </c>
      <c r="E15" s="94"/>
      <c r="F15" s="95"/>
      <c r="G15" s="95"/>
      <c r="H15" s="27"/>
      <c r="I15" s="25"/>
    </row>
    <row r="16" spans="1:14" x14ac:dyDescent="0.3">
      <c r="A16" s="25"/>
      <c r="B16" s="25"/>
      <c r="C16" s="26">
        <v>2</v>
      </c>
      <c r="D16" s="93" t="s">
        <v>42</v>
      </c>
      <c r="E16" s="94"/>
      <c r="F16" s="95"/>
      <c r="G16" s="95"/>
      <c r="H16" s="27"/>
    </row>
    <row r="17" spans="1:8" x14ac:dyDescent="0.3">
      <c r="A17" s="25"/>
      <c r="B17" s="25"/>
      <c r="C17" s="26">
        <v>3</v>
      </c>
      <c r="D17" s="93" t="s">
        <v>41</v>
      </c>
      <c r="E17" s="94"/>
      <c r="F17" s="95"/>
      <c r="G17" s="95"/>
      <c r="H17" s="27"/>
    </row>
  </sheetData>
  <mergeCells count="17">
    <mergeCell ref="D17:G17"/>
    <mergeCell ref="B8:C8"/>
    <mergeCell ref="B9:C9"/>
    <mergeCell ref="B10:C10"/>
    <mergeCell ref="B11:C11"/>
    <mergeCell ref="D15:G15"/>
    <mergeCell ref="D16:G16"/>
    <mergeCell ref="A1:H1"/>
    <mergeCell ref="A2:A7"/>
    <mergeCell ref="B2:B3"/>
    <mergeCell ref="B12:C12"/>
    <mergeCell ref="M2:M7"/>
    <mergeCell ref="N2:N7"/>
    <mergeCell ref="B4:B5"/>
    <mergeCell ref="B6:B7"/>
    <mergeCell ref="A8:A14"/>
    <mergeCell ref="C14:G14"/>
  </mergeCells>
  <conditionalFormatting sqref="D8:N12">
    <cfRule type="notContainsBlanks" dxfId="1" priority="14">
      <formula>LEN(TRIM(D8))&gt;0</formula>
    </cfRule>
  </conditionalFormatting>
  <conditionalFormatting sqref="B8:N12">
    <cfRule type="expression" dxfId="0" priority="13">
      <formula>MOD(ROW($B8),2)=0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Текущее состояние</vt:lpstr>
      <vt:lpstr>Целевое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6</cp:revision>
  <dcterms:created xsi:type="dcterms:W3CDTF">2020-03-13T09:33:55Z</dcterms:created>
  <dcterms:modified xsi:type="dcterms:W3CDTF">2022-12-27T08:53:23Z</dcterms:modified>
</cp:coreProperties>
</file>